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Q\Data Unit\Waste Data\Reporting\Official Statistics\OS Secure\Waste Landfilled in Scotland\2018\Commentary\Release\"/>
    </mc:Choice>
  </mc:AlternateContent>
  <bookViews>
    <workbookView xWindow="0" yWindow="0" windowWidth="38400" windowHeight="11160"/>
  </bookViews>
  <sheets>
    <sheet name="Version" sheetId="2" r:id="rId1"/>
    <sheet name="Contents" sheetId="3" r:id="rId2"/>
    <sheet name="Table 1" sheetId="4" r:id="rId3"/>
    <sheet name="Table 2" sheetId="5" r:id="rId4"/>
    <sheet name="Table 3" sheetId="6" r:id="rId5"/>
    <sheet name="Table 4" sheetId="7" r:id="rId6"/>
    <sheet name="Table 5" sheetId="8" r:id="rId7"/>
    <sheet name="Table 6" sheetId="9" r:id="rId8"/>
  </sheets>
  <externalReferences>
    <externalReference r:id="rId9"/>
  </externalReferences>
  <definedNames>
    <definedName name="CURRENT_YEAR">[1]Lookups!$B$3</definedName>
    <definedName name="One_million">1000000</definedName>
    <definedName name="One_thousand">1000</definedName>
    <definedName name="PREVIOUS_YEAR">[1]Lookups!$G$3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" l="1"/>
  <c r="B20" i="3"/>
  <c r="B19" i="3"/>
  <c r="B18" i="3"/>
  <c r="B17" i="3"/>
  <c r="B16" i="3"/>
  <c r="B12" i="3"/>
</calcChain>
</file>

<file path=xl/sharedStrings.xml><?xml version="1.0" encoding="utf-8"?>
<sst xmlns="http://schemas.openxmlformats.org/spreadsheetml/2006/main" count="222" uniqueCount="154">
  <si>
    <t>Version</t>
  </si>
  <si>
    <t>Date</t>
  </si>
  <si>
    <t>Description</t>
  </si>
  <si>
    <t>Initial Release</t>
  </si>
  <si>
    <t>Publisher:</t>
  </si>
  <si>
    <t>SEPA</t>
  </si>
  <si>
    <t>Licence:</t>
  </si>
  <si>
    <t>http://www.nationalarchives.gov.uk/doc/open-government-licence/version/3/</t>
  </si>
  <si>
    <t>Contact:</t>
  </si>
  <si>
    <t>waste.data@sepa.org.uk</t>
  </si>
  <si>
    <t>Data Tables</t>
  </si>
  <si>
    <t>Waste Category</t>
  </si>
  <si>
    <t>Total waste landfilled (tonnes)</t>
  </si>
  <si>
    <r>
      <t>1.</t>
    </r>
    <r>
      <rPr>
        <sz val="8"/>
        <color rgb="FF000000"/>
        <rFont val="Times New Roman"/>
        <family val="1"/>
      </rPr>
      <t> </t>
    </r>
    <r>
      <rPr>
        <sz val="8"/>
        <color rgb="FF000000"/>
        <rFont val="Arial"/>
        <family val="2"/>
      </rPr>
      <t>Cells shaded in grey represent revisions amounting to greater than 50 tonnes</t>
    </r>
  </si>
  <si>
    <t>EWC code</t>
  </si>
  <si>
    <t>Percent biodegradability</t>
  </si>
  <si>
    <t>20 01 01</t>
  </si>
  <si>
    <t>20 01 02</t>
  </si>
  <si>
    <t>20 01 08</t>
  </si>
  <si>
    <t>20 01 10</t>
  </si>
  <si>
    <t>20 01 11</t>
  </si>
  <si>
    <t>20 01 13*</t>
  </si>
  <si>
    <t>20 01 14*</t>
  </si>
  <si>
    <t>20 01 15*</t>
  </si>
  <si>
    <t>20 01 17*</t>
  </si>
  <si>
    <t>20 01 19*</t>
  </si>
  <si>
    <t>20 01 21*</t>
  </si>
  <si>
    <t>20 01 23*</t>
  </si>
  <si>
    <t>20 01 25</t>
  </si>
  <si>
    <t>20 01 26*</t>
  </si>
  <si>
    <t>20 01 27*</t>
  </si>
  <si>
    <t>20 01 28</t>
  </si>
  <si>
    <t>20 01 29*</t>
  </si>
  <si>
    <t>20 01 30</t>
  </si>
  <si>
    <t>20 01 31*</t>
  </si>
  <si>
    <t>20 01 32</t>
  </si>
  <si>
    <t>20 01 33*</t>
  </si>
  <si>
    <t>20 01 34</t>
  </si>
  <si>
    <t>20 01 35*</t>
  </si>
  <si>
    <t>20 01 36</t>
  </si>
  <si>
    <t>20 01 37*</t>
  </si>
  <si>
    <t>20 01 38</t>
  </si>
  <si>
    <t>20 01 39</t>
  </si>
  <si>
    <t>20 01 40</t>
  </si>
  <si>
    <t>20 01 41</t>
  </si>
  <si>
    <t>20 01 99</t>
  </si>
  <si>
    <t>20 02 01</t>
  </si>
  <si>
    <t>20 02 02</t>
  </si>
  <si>
    <t>20 02 03</t>
  </si>
  <si>
    <t>20 03 01</t>
  </si>
  <si>
    <t>20 03 02</t>
  </si>
  <si>
    <t>20 03 03</t>
  </si>
  <si>
    <t>20 03 04</t>
  </si>
  <si>
    <t>20 03 06</t>
  </si>
  <si>
    <t>20 03 07</t>
  </si>
  <si>
    <t>20 03 99</t>
  </si>
  <si>
    <t>19 01 02</t>
  </si>
  <si>
    <t>19 01 11*</t>
  </si>
  <si>
    <t>19 01 12</t>
  </si>
  <si>
    <t>19 01 13*</t>
  </si>
  <si>
    <t>19 01 14</t>
  </si>
  <si>
    <t>19 01 15*</t>
  </si>
  <si>
    <t>19 01 16</t>
  </si>
  <si>
    <t>19 01 17*</t>
  </si>
  <si>
    <t>19 01 18</t>
  </si>
  <si>
    <t>19 01 99</t>
  </si>
  <si>
    <t>19 04 01</t>
  </si>
  <si>
    <t>19 04 02*</t>
  </si>
  <si>
    <t>19 04 03*</t>
  </si>
  <si>
    <t>19 04 04</t>
  </si>
  <si>
    <t>19 05 01</t>
  </si>
  <si>
    <t>19 05 03</t>
  </si>
  <si>
    <t>19 06 03</t>
  </si>
  <si>
    <t>19 06 04</t>
  </si>
  <si>
    <t>19 06 05</t>
  </si>
  <si>
    <t>19 06 06</t>
  </si>
  <si>
    <t>19 12 01</t>
  </si>
  <si>
    <t>19 12 02</t>
  </si>
  <si>
    <t>19 12 03</t>
  </si>
  <si>
    <t>19 12 04</t>
  </si>
  <si>
    <t>19 12 05</t>
  </si>
  <si>
    <t>19 12 06*</t>
  </si>
  <si>
    <t>19 12 07</t>
  </si>
  <si>
    <t>19 12 08</t>
  </si>
  <si>
    <t>19 12 09</t>
  </si>
  <si>
    <t>19 12 10</t>
  </si>
  <si>
    <t>19 12 11*</t>
  </si>
  <si>
    <t>19 12 12</t>
  </si>
  <si>
    <t>15 01 01</t>
  </si>
  <si>
    <t>15 01 02</t>
  </si>
  <si>
    <t>15 01 05</t>
  </si>
  <si>
    <t>15 01 06</t>
  </si>
  <si>
    <t>15 01 07</t>
  </si>
  <si>
    <t>15 01 09</t>
  </si>
  <si>
    <t>Table 6. Eureopean Wastre Catalogue (EWC) codes that comprise Municipal Waste</t>
  </si>
  <si>
    <t>Table 5. Revisions to 2017 waste landfilled by waste category</t>
  </si>
  <si>
    <t>Total Landfilled (tonnes)</t>
  </si>
  <si>
    <t>Original</t>
  </si>
  <si>
    <t>Revised</t>
  </si>
  <si>
    <t>Acid, alkaline or saline wastes</t>
  </si>
  <si>
    <t>Animal and mixed food waste</t>
  </si>
  <si>
    <t>Animal faeces, urine and manure</t>
  </si>
  <si>
    <t>Batteries and accumulators wastes</t>
  </si>
  <si>
    <t>Chemical wastes</t>
  </si>
  <si>
    <t>Combustion wastes</t>
  </si>
  <si>
    <t>Common sludges</t>
  </si>
  <si>
    <t>Discarded equipment (excluding discarded vehicles, batteries and accumulators wastes)</t>
  </si>
  <si>
    <t>Discarded vehicles</t>
  </si>
  <si>
    <t>Dredging spoils</t>
  </si>
  <si>
    <t>Glass wastes</t>
  </si>
  <si>
    <t>Health care and biological wastes</t>
  </si>
  <si>
    <t>Household and similar wastes</t>
  </si>
  <si>
    <t>Industrial effluent sludges</t>
  </si>
  <si>
    <t>Metallic wastes, ferrous</t>
  </si>
  <si>
    <t>Metallic wastes, mixed ferrous and non-ferrous</t>
  </si>
  <si>
    <t>Metallic wastes, non-ferrous</t>
  </si>
  <si>
    <t>Mineral waste from construction and demolition</t>
  </si>
  <si>
    <t>Mineral wastes from waste treatment and stabilised wastes</t>
  </si>
  <si>
    <t>Mixed and undifferentiated materials</t>
  </si>
  <si>
    <t>Other mineral wastes</t>
  </si>
  <si>
    <t>Paper and cardboard wastes</t>
  </si>
  <si>
    <t>Plastic wastes</t>
  </si>
  <si>
    <t>Rubber wastes</t>
  </si>
  <si>
    <t>Sludges and liquid wastes from waste treatment</t>
  </si>
  <si>
    <t>Soils</t>
  </si>
  <si>
    <t>Sorting residues</t>
  </si>
  <si>
    <t>Spent solvents</t>
  </si>
  <si>
    <t>Textile wastes</t>
  </si>
  <si>
    <t>Used oils</t>
  </si>
  <si>
    <t>Vegetal wastes</t>
  </si>
  <si>
    <t>Waste containing PCB</t>
  </si>
  <si>
    <t>Wood wastes</t>
  </si>
  <si>
    <t>Total</t>
  </si>
  <si>
    <t>Table 4. BMW landfilled in Scotland 2005 – 2018</t>
  </si>
  <si>
    <t>Year</t>
  </si>
  <si>
    <t>BMW Landfilled</t>
  </si>
  <si>
    <t>Table 3. Hazardous waste disposed to landfill in Scotland by waste category 2005 – 2018</t>
  </si>
  <si>
    <t>2005 (tonnes)</t>
  </si>
  <si>
    <t>2006 (tonnes)</t>
  </si>
  <si>
    <t>2007 (tonnes)</t>
  </si>
  <si>
    <t>2008 (tonnes)</t>
  </si>
  <si>
    <t>2009 (tonnes)</t>
  </si>
  <si>
    <t>2010 (tonnes)</t>
  </si>
  <si>
    <t>2011 (tonnes)</t>
  </si>
  <si>
    <t>2012 (tonnes)</t>
  </si>
  <si>
    <t>2013 (tonnes)</t>
  </si>
  <si>
    <t>2014 (tonnes)</t>
  </si>
  <si>
    <t>2015 (tonnes)</t>
  </si>
  <si>
    <t>2016 (tonnes)</t>
  </si>
  <si>
    <t>2017 (tonnes)</t>
  </si>
  <si>
    <t>2018 (tonnes)</t>
  </si>
  <si>
    <t>Other</t>
  </si>
  <si>
    <t>Table 2. Waste disposed to landfill in Scotland by waste category 2005 - 2018</t>
  </si>
  <si>
    <t>Table 1. Waste landfilled in Scotland - Summary data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</si>
</sst>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0.0%"/>
  </numFmts>
  <fonts count="17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color rgb="FF000000"/>
      <name val="Times New Roman"/>
      <family val="1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23"/>
      </left>
      <right/>
      <top/>
      <bottom/>
      <diagonal/>
    </border>
    <border>
      <left/>
      <right/>
      <top style="medium">
        <color indexed="23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1" applyFont="1" applyBorder="1"/>
    <xf numFmtId="0" fontId="1" fillId="0" borderId="0" xfId="1"/>
    <xf numFmtId="164" fontId="1" fillId="0" borderId="1" xfId="1" applyNumberFormat="1" applyBorder="1"/>
    <xf numFmtId="14" fontId="1" fillId="0" borderId="1" xfId="1" applyNumberFormat="1" applyBorder="1"/>
    <xf numFmtId="0" fontId="1" fillId="0" borderId="1" xfId="1" applyBorder="1"/>
    <xf numFmtId="0" fontId="3" fillId="0" borderId="0" xfId="1" applyFont="1"/>
    <xf numFmtId="0" fontId="4" fillId="0" borderId="0" xfId="2" applyAlignment="1">
      <alignment horizontal="left"/>
    </xf>
    <xf numFmtId="0" fontId="2" fillId="0" borderId="0" xfId="1" applyFont="1"/>
    <xf numFmtId="0" fontId="4" fillId="0" borderId="0" xfId="2"/>
    <xf numFmtId="0" fontId="5" fillId="2" borderId="0" xfId="1" applyFont="1" applyFill="1"/>
    <xf numFmtId="0" fontId="6" fillId="0" borderId="0" xfId="1" applyFont="1" applyAlignment="1">
      <alignment horizontal="left" vertical="center"/>
    </xf>
    <xf numFmtId="0" fontId="7" fillId="2" borderId="0" xfId="1" applyFont="1" applyFill="1"/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vertical="center" wrapText="1"/>
    </xf>
    <xf numFmtId="3" fontId="10" fillId="4" borderId="5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vertical="center" wrapText="1"/>
    </xf>
    <xf numFmtId="3" fontId="10" fillId="4" borderId="7" xfId="1" applyNumberFormat="1" applyFont="1" applyFill="1" applyBorder="1" applyAlignment="1">
      <alignment horizontal="right" vertical="center"/>
    </xf>
    <xf numFmtId="0" fontId="9" fillId="4" borderId="8" xfId="1" applyFont="1" applyFill="1" applyBorder="1" applyAlignment="1">
      <alignment vertical="center" wrapText="1"/>
    </xf>
    <xf numFmtId="3" fontId="10" fillId="4" borderId="9" xfId="1" applyNumberFormat="1" applyFont="1" applyFill="1" applyBorder="1" applyAlignment="1">
      <alignment horizontal="right" vertical="center"/>
    </xf>
    <xf numFmtId="0" fontId="9" fillId="4" borderId="10" xfId="1" applyFont="1" applyFill="1" applyBorder="1" applyAlignment="1">
      <alignment vertical="center" wrapText="1"/>
    </xf>
    <xf numFmtId="3" fontId="9" fillId="4" borderId="11" xfId="1" applyNumberFormat="1" applyFont="1" applyFill="1" applyBorder="1" applyAlignment="1">
      <alignment horizontal="right" vertical="center" wrapText="1"/>
    </xf>
    <xf numFmtId="0" fontId="1" fillId="0" borderId="12" xfId="1" applyBorder="1"/>
    <xf numFmtId="0" fontId="1" fillId="0" borderId="0" xfId="1" applyBorder="1"/>
    <xf numFmtId="3" fontId="5" fillId="2" borderId="0" xfId="1" applyNumberFormat="1" applyFont="1" applyFill="1"/>
    <xf numFmtId="0" fontId="11" fillId="2" borderId="13" xfId="1" applyFont="1" applyFill="1" applyBorder="1" applyAlignment="1">
      <alignment horizontal="left" vertical="center" wrapText="1"/>
    </xf>
    <xf numFmtId="3" fontId="11" fillId="2" borderId="13" xfId="3" applyNumberFormat="1" applyFont="1" applyFill="1" applyBorder="1" applyAlignment="1">
      <alignment horizontal="right" vertical="center" wrapText="1" indent="1"/>
    </xf>
    <xf numFmtId="3" fontId="11" fillId="2" borderId="0" xfId="3" applyNumberFormat="1" applyFont="1" applyFill="1" applyBorder="1" applyAlignment="1">
      <alignment horizontal="right" vertical="center" wrapText="1" indent="1"/>
    </xf>
    <xf numFmtId="0" fontId="13" fillId="0" borderId="0" xfId="1" applyFont="1" applyBorder="1" applyAlignment="1">
      <alignment horizontal="left" vertical="top" wrapText="1"/>
    </xf>
    <xf numFmtId="0" fontId="12" fillId="2" borderId="0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right"/>
    </xf>
    <xf numFmtId="0" fontId="8" fillId="3" borderId="14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3" fontId="10" fillId="4" borderId="19" xfId="1" applyNumberFormat="1" applyFont="1" applyFill="1" applyBorder="1" applyAlignment="1">
      <alignment horizontal="right" vertical="center"/>
    </xf>
    <xf numFmtId="3" fontId="10" fillId="4" borderId="20" xfId="1" applyNumberFormat="1" applyFont="1" applyFill="1" applyBorder="1" applyAlignment="1">
      <alignment horizontal="right" vertical="center"/>
    </xf>
    <xf numFmtId="3" fontId="10" fillId="4" borderId="21" xfId="1" applyNumberFormat="1" applyFont="1" applyFill="1" applyBorder="1" applyAlignment="1">
      <alignment horizontal="right" vertical="center"/>
    </xf>
    <xf numFmtId="3" fontId="10" fillId="4" borderId="22" xfId="1" applyNumberFormat="1" applyFont="1" applyFill="1" applyBorder="1" applyAlignment="1">
      <alignment horizontal="right" vertical="center"/>
    </xf>
    <xf numFmtId="3" fontId="10" fillId="4" borderId="23" xfId="1" applyNumberFormat="1" applyFont="1" applyFill="1" applyBorder="1" applyAlignment="1">
      <alignment horizontal="right" vertical="center"/>
    </xf>
    <xf numFmtId="3" fontId="10" fillId="4" borderId="24" xfId="1" applyNumberFormat="1" applyFont="1" applyFill="1" applyBorder="1" applyAlignment="1">
      <alignment horizontal="right" vertical="center"/>
    </xf>
    <xf numFmtId="3" fontId="9" fillId="4" borderId="25" xfId="1" applyNumberFormat="1" applyFont="1" applyFill="1" applyBorder="1" applyAlignment="1">
      <alignment horizontal="right" vertical="center" wrapText="1"/>
    </xf>
    <xf numFmtId="3" fontId="9" fillId="4" borderId="26" xfId="1" applyNumberFormat="1" applyFont="1" applyFill="1" applyBorder="1" applyAlignment="1">
      <alignment horizontal="right" vertical="center" wrapText="1"/>
    </xf>
    <xf numFmtId="0" fontId="9" fillId="4" borderId="19" xfId="1" applyFont="1" applyFill="1" applyBorder="1" applyAlignment="1">
      <alignment vertical="center" wrapText="1"/>
    </xf>
    <xf numFmtId="0" fontId="9" fillId="4" borderId="21" xfId="1" applyFont="1" applyFill="1" applyBorder="1" applyAlignment="1">
      <alignment vertical="center" wrapText="1"/>
    </xf>
    <xf numFmtId="0" fontId="9" fillId="4" borderId="23" xfId="1" applyFont="1" applyFill="1" applyBorder="1" applyAlignment="1">
      <alignment vertical="center" wrapText="1"/>
    </xf>
    <xf numFmtId="0" fontId="9" fillId="4" borderId="25" xfId="1" applyFont="1" applyFill="1" applyBorder="1" applyAlignment="1">
      <alignment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9" fillId="4" borderId="19" xfId="1" applyFont="1" applyFill="1" applyBorder="1" applyAlignment="1">
      <alignment horizontal="right" vertical="center"/>
    </xf>
    <xf numFmtId="0" fontId="9" fillId="4" borderId="21" xfId="1" applyFont="1" applyFill="1" applyBorder="1" applyAlignment="1">
      <alignment horizontal="right" vertical="center"/>
    </xf>
    <xf numFmtId="0" fontId="9" fillId="4" borderId="27" xfId="1" applyFont="1" applyFill="1" applyBorder="1" applyAlignment="1">
      <alignment horizontal="right" vertical="center"/>
    </xf>
    <xf numFmtId="3" fontId="10" fillId="4" borderId="28" xfId="1" applyNumberFormat="1" applyFont="1" applyFill="1" applyBorder="1" applyAlignment="1">
      <alignment horizontal="right" vertical="center"/>
    </xf>
    <xf numFmtId="0" fontId="8" fillId="3" borderId="29" xfId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3" fontId="10" fillId="5" borderId="7" xfId="1" applyNumberFormat="1" applyFont="1" applyFill="1" applyBorder="1" applyAlignment="1">
      <alignment horizontal="right" vertical="center"/>
    </xf>
    <xf numFmtId="3" fontId="9" fillId="6" borderId="11" xfId="1" applyNumberFormat="1" applyFont="1" applyFill="1" applyBorder="1" applyAlignment="1">
      <alignment horizontal="right" vertical="center" wrapText="1"/>
    </xf>
    <xf numFmtId="0" fontId="13" fillId="0" borderId="0" xfId="1" applyFont="1" applyAlignment="1">
      <alignment vertical="center"/>
    </xf>
    <xf numFmtId="0" fontId="14" fillId="3" borderId="30" xfId="1" applyFont="1" applyFill="1" applyBorder="1" applyAlignment="1">
      <alignment horizontal="center" vertical="center" wrapText="1"/>
    </xf>
    <xf numFmtId="0" fontId="14" fillId="3" borderId="31" xfId="1" applyFont="1" applyFill="1" applyBorder="1" applyAlignment="1">
      <alignment horizontal="center" vertical="center" wrapText="1"/>
    </xf>
    <xf numFmtId="0" fontId="16" fillId="7" borderId="32" xfId="1" applyFont="1" applyFill="1" applyBorder="1" applyAlignment="1">
      <alignment vertical="center"/>
    </xf>
    <xf numFmtId="165" fontId="16" fillId="7" borderId="33" xfId="1" applyNumberFormat="1" applyFont="1" applyFill="1" applyBorder="1" applyAlignment="1">
      <alignment horizontal="right" vertical="center"/>
    </xf>
    <xf numFmtId="0" fontId="16" fillId="7" borderId="34" xfId="1" applyFont="1" applyFill="1" applyBorder="1" applyAlignment="1">
      <alignment vertical="center"/>
    </xf>
    <xf numFmtId="165" fontId="16" fillId="7" borderId="35" xfId="1" applyNumberFormat="1" applyFont="1" applyFill="1" applyBorder="1" applyAlignment="1">
      <alignment horizontal="right" vertical="center"/>
    </xf>
    <xf numFmtId="0" fontId="16" fillId="7" borderId="36" xfId="1" applyFont="1" applyFill="1" applyBorder="1" applyAlignment="1">
      <alignment vertical="center"/>
    </xf>
    <xf numFmtId="165" fontId="16" fillId="7" borderId="37" xfId="1" applyNumberFormat="1" applyFont="1" applyFill="1" applyBorder="1" applyAlignment="1">
      <alignment horizontal="right" vertical="center"/>
    </xf>
  </cellXfs>
  <cellStyles count="4">
    <cellStyle name="Comma 2" xfId="3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731520</xdr:colOff>
      <xdr:row>9</xdr:row>
      <xdr:rowOff>0</xdr:rowOff>
    </xdr:to>
    <xdr:pic>
      <xdr:nvPicPr>
        <xdr:cNvPr id="2" name="Picture 1" descr="P:\COMMUNICATIONS\NEW FOLDER STRUCTURE\3. Brand Marketing\Brand\Logos\SEPA logo\SEPA Gaelic logo wEnglis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167449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1674495</xdr:colOff>
      <xdr:row>9</xdr:row>
      <xdr:rowOff>0</xdr:rowOff>
    </xdr:to>
    <xdr:pic>
      <xdr:nvPicPr>
        <xdr:cNvPr id="2" name="Picture 1" descr="P:\COMMUNICATIONS\NEW FOLDER STRUCTURE\3. Brand Marketing\Brand\Logos\SEPA logo\SEPA Gaelic logo wEnglis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7449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/Data%20Unit/Waste%20Data/Reporting/Official%20Statistics/OS%20Secure/Waste%20Landfilled%20in%20Scotland/2018/Commentary/Landfill%20Graphics%20v18.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fire"/>
      <sheetName val="Lookups"/>
      <sheetName val="DT"/>
      <sheetName val="Version"/>
      <sheetName val="Contents"/>
      <sheetName val="Table 1"/>
      <sheetName val="Table 2"/>
      <sheetName val="Table 3"/>
      <sheetName val="Table 4"/>
      <sheetName val="Table 5"/>
      <sheetName val="Table 6"/>
      <sheetName val="Summary"/>
      <sheetName val="Landfill trends"/>
      <sheetName val="BMW Data"/>
      <sheetName val="Landfilled"/>
      <sheetName val="Pivot - LF"/>
      <sheetName val="Commentary disp"/>
      <sheetName val="Commentary - disp2"/>
      <sheetName val="Revisions"/>
    </sheetNames>
    <sheetDataSet>
      <sheetData sheetId="0"/>
      <sheetData sheetId="1">
        <row r="3">
          <cell r="B3">
            <v>2018</v>
          </cell>
          <cell r="G3">
            <v>2017</v>
          </cell>
        </row>
      </sheetData>
      <sheetData sheetId="2"/>
      <sheetData sheetId="3"/>
      <sheetData sheetId="4"/>
      <sheetData sheetId="5">
        <row r="2">
          <cell r="B2" t="str">
            <v>Table 1. Waste landfilled in Scotland - Summary data 2018</v>
          </cell>
        </row>
      </sheetData>
      <sheetData sheetId="6">
        <row r="2">
          <cell r="B2" t="str">
            <v>Table 2. Waste disposed to landfill in Scotland by waste category 2005 - 2018</v>
          </cell>
        </row>
      </sheetData>
      <sheetData sheetId="7">
        <row r="2">
          <cell r="B2" t="str">
            <v>Table 3. Hazardous waste disposed to landfill in Scotland by waste category 2005 – 2018</v>
          </cell>
        </row>
      </sheetData>
      <sheetData sheetId="8">
        <row r="2">
          <cell r="B2" t="str">
            <v>Table 4. BMW landfilled in Scotland 2005 – 2018</v>
          </cell>
        </row>
      </sheetData>
      <sheetData sheetId="9">
        <row r="2">
          <cell r="B2" t="str">
            <v>Table 5. Revisions to 2017 waste landfilled by waste category</v>
          </cell>
        </row>
      </sheetData>
      <sheetData sheetId="10">
        <row r="2">
          <cell r="B2" t="str">
            <v>Table 6. Eureopean Wastre Catalogue (EWC) codes that comprise Municipal Waste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waste.data@sepa.org.uk" TargetMode="External"/><Relationship Id="rId1" Type="http://schemas.openxmlformats.org/officeDocument/2006/relationships/hyperlink" Target="http://www.nationalarchives.gov.uk/doc/open-government-licence/version/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2:D23"/>
  <sheetViews>
    <sheetView showGridLines="0" tabSelected="1" workbookViewId="0"/>
  </sheetViews>
  <sheetFormatPr defaultRowHeight="15" x14ac:dyDescent="0.25"/>
  <cols>
    <col min="1" max="1" width="7.5" style="2" customWidth="1"/>
    <col min="2" max="2" width="16.5" style="2" customWidth="1"/>
    <col min="3" max="3" width="17.83203125" style="2" customWidth="1"/>
    <col min="4" max="4" width="75.6640625" style="2" customWidth="1"/>
    <col min="5" max="16384" width="9.33203125" style="2"/>
  </cols>
  <sheetData>
    <row r="12" spans="2:4" x14ac:dyDescent="0.25">
      <c r="B12" s="1" t="s">
        <v>0</v>
      </c>
      <c r="C12" s="1" t="s">
        <v>1</v>
      </c>
      <c r="D12" s="1" t="s">
        <v>2</v>
      </c>
    </row>
    <row r="13" spans="2:4" x14ac:dyDescent="0.25">
      <c r="B13" s="3">
        <v>1</v>
      </c>
      <c r="C13" s="4">
        <v>43360</v>
      </c>
      <c r="D13" s="5" t="s">
        <v>3</v>
      </c>
    </row>
    <row r="21" spans="2:4" x14ac:dyDescent="0.25">
      <c r="B21" s="6" t="s">
        <v>4</v>
      </c>
      <c r="C21" s="2" t="s">
        <v>5</v>
      </c>
    </row>
    <row r="22" spans="2:4" x14ac:dyDescent="0.25">
      <c r="B22" s="6" t="s">
        <v>6</v>
      </c>
      <c r="C22" s="7" t="s">
        <v>7</v>
      </c>
      <c r="D22" s="7"/>
    </row>
    <row r="23" spans="2:4" x14ac:dyDescent="0.25">
      <c r="B23" s="6" t="s">
        <v>8</v>
      </c>
      <c r="C23" s="7" t="s">
        <v>9</v>
      </c>
      <c r="D23" s="7"/>
    </row>
  </sheetData>
  <mergeCells count="2">
    <mergeCell ref="C22:D22"/>
    <mergeCell ref="C23:D23"/>
  </mergeCells>
  <hyperlinks>
    <hyperlink ref="C22" r:id="rId1"/>
    <hyperlink ref="C23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2:B21"/>
  <sheetViews>
    <sheetView showGridLines="0" workbookViewId="0"/>
  </sheetViews>
  <sheetFormatPr defaultRowHeight="15" x14ac:dyDescent="0.25"/>
  <cols>
    <col min="1" max="1" width="9.33203125" style="2"/>
    <col min="2" max="2" width="102.83203125" style="2" customWidth="1"/>
    <col min="3" max="16384" width="9.33203125" style="2"/>
  </cols>
  <sheetData>
    <row r="12" spans="2:2" x14ac:dyDescent="0.25">
      <c r="B12" s="8" t="str">
        <f>"Waste Landfilled in Scotland, " &amp; CURRENT_YEAR</f>
        <v>Waste Landfilled in Scotland, 2018</v>
      </c>
    </row>
    <row r="14" spans="2:2" x14ac:dyDescent="0.25">
      <c r="B14" s="8" t="s">
        <v>10</v>
      </c>
    </row>
    <row r="16" spans="2:2" x14ac:dyDescent="0.25">
      <c r="B16" s="9" t="str">
        <f>'[1]Table 1'!B2</f>
        <v>Table 1. Waste landfilled in Scotland - Summary data 2018</v>
      </c>
    </row>
    <row r="17" spans="2:2" x14ac:dyDescent="0.25">
      <c r="B17" s="9" t="str">
        <f>'[1]Table 2'!B2</f>
        <v>Table 2. Waste disposed to landfill in Scotland by waste category 2005 - 2018</v>
      </c>
    </row>
    <row r="18" spans="2:2" x14ac:dyDescent="0.25">
      <c r="B18" s="9" t="str">
        <f>'[1]Table 3'!B2</f>
        <v>Table 3. Hazardous waste disposed to landfill in Scotland by waste category 2005 – 2018</v>
      </c>
    </row>
    <row r="19" spans="2:2" x14ac:dyDescent="0.25">
      <c r="B19" s="9" t="str">
        <f>'[1]Table 4'!B2</f>
        <v>Table 4. BMW landfilled in Scotland 2005 – 2018</v>
      </c>
    </row>
    <row r="20" spans="2:2" x14ac:dyDescent="0.25">
      <c r="B20" s="9" t="str">
        <f>'[1]Table 5'!B2</f>
        <v>Table 5. Revisions to 2017 waste landfilled by waste category</v>
      </c>
    </row>
    <row r="21" spans="2:2" x14ac:dyDescent="0.25">
      <c r="B21" s="9" t="str">
        <f>'[1]Table 6'!B2</f>
        <v>Table 6. Eureopean Wastre Catalogue (EWC) codes that comprise Municipal Waste</v>
      </c>
    </row>
  </sheetData>
  <hyperlinks>
    <hyperlink ref="B16" location="'Table 1'!B2" display="'Table 1'!B2"/>
    <hyperlink ref="B17" location="'Table 2'!B2" display="'Table 2'!B2"/>
    <hyperlink ref="B18" location="'Table 3'!B2" display="'Table 3'!B2"/>
    <hyperlink ref="B19" location="'Table 4'!B2" display="'Table 4'!B2"/>
    <hyperlink ref="B20" location="'Table 5'!B4" display="'Table 5'!B4"/>
    <hyperlink ref="B21" location="'Table 6'!B2" display="'Table 6'!B2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L59"/>
  <sheetViews>
    <sheetView showGridLines="0" zoomScaleNormal="100" workbookViewId="0"/>
  </sheetViews>
  <sheetFormatPr defaultColWidth="10.6640625" defaultRowHeight="14.25" x14ac:dyDescent="0.2"/>
  <cols>
    <col min="1" max="1" width="5.6640625" style="10" customWidth="1"/>
    <col min="2" max="2" width="56.83203125" style="10" customWidth="1"/>
    <col min="3" max="3" width="22.5" style="10" customWidth="1"/>
    <col min="4" max="5" width="15.6640625" style="10" customWidth="1"/>
    <col min="6" max="8" width="14.83203125" style="10" customWidth="1"/>
    <col min="9" max="13" width="10.6640625" style="10"/>
    <col min="14" max="14" width="11.83203125" style="10" bestFit="1" customWidth="1"/>
    <col min="15" max="16384" width="10.6640625" style="10"/>
  </cols>
  <sheetData>
    <row r="1" spans="2:6" ht="15" customHeight="1" x14ac:dyDescent="0.2"/>
    <row r="2" spans="2:6" ht="15" customHeight="1" x14ac:dyDescent="0.25">
      <c r="B2" s="11" t="s">
        <v>153</v>
      </c>
      <c r="C2" s="2"/>
      <c r="E2" s="12"/>
    </row>
    <row r="3" spans="2:6" ht="15" customHeight="1" x14ac:dyDescent="0.25">
      <c r="B3" s="2"/>
      <c r="C3" s="2"/>
    </row>
    <row r="4" spans="2:6" ht="42.75" customHeight="1" thickBot="1" x14ac:dyDescent="0.3">
      <c r="B4" s="13" t="s">
        <v>11</v>
      </c>
      <c r="C4" s="14" t="s">
        <v>12</v>
      </c>
      <c r="D4" s="2"/>
    </row>
    <row r="5" spans="2:6" ht="15" x14ac:dyDescent="0.25">
      <c r="B5" s="15" t="s">
        <v>99</v>
      </c>
      <c r="C5" s="16">
        <v>0</v>
      </c>
      <c r="D5" s="2"/>
      <c r="E5" s="2"/>
      <c r="F5" s="2"/>
    </row>
    <row r="6" spans="2:6" ht="15" x14ac:dyDescent="0.25">
      <c r="B6" s="17" t="s">
        <v>100</v>
      </c>
      <c r="C6" s="18">
        <v>4352.42</v>
      </c>
      <c r="D6" s="2"/>
      <c r="E6" s="2"/>
      <c r="F6" s="2"/>
    </row>
    <row r="7" spans="2:6" ht="15" x14ac:dyDescent="0.25">
      <c r="B7" s="17" t="s">
        <v>101</v>
      </c>
      <c r="C7" s="18">
        <v>27.38</v>
      </c>
      <c r="D7" s="2"/>
      <c r="E7" s="2"/>
      <c r="F7" s="2"/>
    </row>
    <row r="8" spans="2:6" ht="15" x14ac:dyDescent="0.25">
      <c r="B8" s="17" t="s">
        <v>102</v>
      </c>
      <c r="C8" s="18">
        <v>0</v>
      </c>
      <c r="D8" s="2"/>
      <c r="E8" s="2"/>
      <c r="F8" s="2"/>
    </row>
    <row r="9" spans="2:6" ht="15" x14ac:dyDescent="0.25">
      <c r="B9" s="17" t="s">
        <v>103</v>
      </c>
      <c r="C9" s="18">
        <v>1941.8</v>
      </c>
      <c r="D9" s="2"/>
      <c r="E9" s="2"/>
      <c r="F9" s="2"/>
    </row>
    <row r="10" spans="2:6" ht="15" x14ac:dyDescent="0.25">
      <c r="B10" s="17" t="s">
        <v>104</v>
      </c>
      <c r="C10" s="18">
        <v>722.88</v>
      </c>
      <c r="D10" s="2"/>
      <c r="E10" s="2"/>
      <c r="F10" s="2"/>
    </row>
    <row r="11" spans="2:6" ht="15" x14ac:dyDescent="0.25">
      <c r="B11" s="17" t="s">
        <v>105</v>
      </c>
      <c r="C11" s="18">
        <v>3192.42</v>
      </c>
      <c r="D11" s="2"/>
      <c r="E11" s="2"/>
      <c r="F11" s="2"/>
    </row>
    <row r="12" spans="2:6" ht="24" x14ac:dyDescent="0.25">
      <c r="B12" s="17" t="s">
        <v>106</v>
      </c>
      <c r="C12" s="18">
        <v>74.94</v>
      </c>
      <c r="D12" s="2"/>
      <c r="E12" s="2"/>
      <c r="F12" s="2"/>
    </row>
    <row r="13" spans="2:6" ht="15" x14ac:dyDescent="0.25">
      <c r="B13" s="17" t="s">
        <v>107</v>
      </c>
      <c r="C13" s="18">
        <v>0</v>
      </c>
      <c r="D13" s="2"/>
      <c r="E13" s="2"/>
      <c r="F13" s="2"/>
    </row>
    <row r="14" spans="2:6" ht="15" x14ac:dyDescent="0.25">
      <c r="B14" s="17" t="s">
        <v>108</v>
      </c>
      <c r="C14" s="18">
        <v>2333.8000000000002</v>
      </c>
      <c r="D14" s="2"/>
      <c r="E14" s="2"/>
      <c r="F14" s="2"/>
    </row>
    <row r="15" spans="2:6" ht="15" x14ac:dyDescent="0.25">
      <c r="B15" s="17" t="s">
        <v>109</v>
      </c>
      <c r="C15" s="18">
        <v>2489.83</v>
      </c>
      <c r="D15" s="2"/>
      <c r="E15" s="2"/>
      <c r="F15" s="2"/>
    </row>
    <row r="16" spans="2:6" ht="15" x14ac:dyDescent="0.25">
      <c r="B16" s="17" t="s">
        <v>110</v>
      </c>
      <c r="C16" s="18">
        <v>8548.7200000000012</v>
      </c>
      <c r="D16" s="2"/>
      <c r="E16" s="2"/>
      <c r="F16" s="2"/>
    </row>
    <row r="17" spans="2:6" ht="15" x14ac:dyDescent="0.25">
      <c r="B17" s="17" t="s">
        <v>111</v>
      </c>
      <c r="C17" s="18">
        <v>1187185.3500000001</v>
      </c>
      <c r="D17" s="2"/>
      <c r="E17" s="2"/>
      <c r="F17" s="2"/>
    </row>
    <row r="18" spans="2:6" ht="15" x14ac:dyDescent="0.25">
      <c r="B18" s="17" t="s">
        <v>112</v>
      </c>
      <c r="C18" s="18">
        <v>18716.68</v>
      </c>
      <c r="D18" s="2"/>
      <c r="E18" s="2"/>
      <c r="F18" s="2"/>
    </row>
    <row r="19" spans="2:6" ht="15" x14ac:dyDescent="0.25">
      <c r="B19" s="17" t="s">
        <v>113</v>
      </c>
      <c r="C19" s="18">
        <v>37.08</v>
      </c>
      <c r="D19" s="2"/>
      <c r="E19" s="2"/>
      <c r="F19" s="2"/>
    </row>
    <row r="20" spans="2:6" ht="15" x14ac:dyDescent="0.25">
      <c r="B20" s="17" t="s">
        <v>114</v>
      </c>
      <c r="C20" s="18">
        <v>18.28</v>
      </c>
      <c r="D20" s="2"/>
      <c r="E20" s="2"/>
      <c r="F20" s="2"/>
    </row>
    <row r="21" spans="2:6" ht="15" x14ac:dyDescent="0.25">
      <c r="B21" s="17" t="s">
        <v>115</v>
      </c>
      <c r="C21" s="18">
        <v>0</v>
      </c>
      <c r="D21" s="2"/>
      <c r="E21" s="2"/>
      <c r="F21" s="2"/>
    </row>
    <row r="22" spans="2:6" ht="15" x14ac:dyDescent="0.25">
      <c r="B22" s="17" t="s">
        <v>116</v>
      </c>
      <c r="C22" s="18">
        <v>36890.619999999995</v>
      </c>
      <c r="D22" s="2"/>
      <c r="E22" s="2"/>
      <c r="F22" s="2"/>
    </row>
    <row r="23" spans="2:6" ht="24" x14ac:dyDescent="0.25">
      <c r="B23" s="17" t="s">
        <v>117</v>
      </c>
      <c r="C23" s="18">
        <v>214429.55</v>
      </c>
      <c r="D23" s="2"/>
      <c r="E23" s="2"/>
      <c r="F23" s="2"/>
    </row>
    <row r="24" spans="2:6" ht="15" x14ac:dyDescent="0.25">
      <c r="B24" s="17" t="s">
        <v>118</v>
      </c>
      <c r="C24" s="18">
        <v>46496.630000000005</v>
      </c>
      <c r="D24" s="2"/>
      <c r="E24" s="2"/>
      <c r="F24" s="2"/>
    </row>
    <row r="25" spans="2:6" ht="15" x14ac:dyDescent="0.25">
      <c r="B25" s="17" t="s">
        <v>119</v>
      </c>
      <c r="C25" s="18">
        <v>39504.17</v>
      </c>
      <c r="D25" s="2"/>
      <c r="E25" s="2"/>
      <c r="F25" s="2"/>
    </row>
    <row r="26" spans="2:6" ht="15" x14ac:dyDescent="0.25">
      <c r="B26" s="17" t="s">
        <v>120</v>
      </c>
      <c r="C26" s="18">
        <v>36.4</v>
      </c>
      <c r="D26" s="2"/>
      <c r="E26" s="2"/>
      <c r="F26" s="2"/>
    </row>
    <row r="27" spans="2:6" ht="15" x14ac:dyDescent="0.25">
      <c r="B27" s="17" t="s">
        <v>121</v>
      </c>
      <c r="C27" s="18">
        <v>858.74</v>
      </c>
      <c r="D27" s="2"/>
      <c r="E27" s="2"/>
      <c r="F27" s="2"/>
    </row>
    <row r="28" spans="2:6" ht="15" x14ac:dyDescent="0.25">
      <c r="B28" s="17" t="s">
        <v>122</v>
      </c>
      <c r="C28" s="18">
        <v>1308.78</v>
      </c>
      <c r="D28" s="2"/>
      <c r="E28" s="2"/>
      <c r="F28" s="2"/>
    </row>
    <row r="29" spans="2:6" ht="15" x14ac:dyDescent="0.25">
      <c r="B29" s="17" t="s">
        <v>123</v>
      </c>
      <c r="C29" s="18">
        <v>3739.18</v>
      </c>
      <c r="D29" s="2"/>
      <c r="E29" s="2"/>
      <c r="F29" s="2"/>
    </row>
    <row r="30" spans="2:6" ht="15" x14ac:dyDescent="0.25">
      <c r="B30" s="17" t="s">
        <v>124</v>
      </c>
      <c r="C30" s="18">
        <v>1415748.09</v>
      </c>
      <c r="D30" s="2"/>
      <c r="E30" s="2"/>
      <c r="F30" s="2"/>
    </row>
    <row r="31" spans="2:6" ht="15" x14ac:dyDescent="0.25">
      <c r="B31" s="17" t="s">
        <v>125</v>
      </c>
      <c r="C31" s="18">
        <v>745403.34000000008</v>
      </c>
      <c r="D31" s="2"/>
      <c r="E31" s="2"/>
      <c r="F31" s="2"/>
    </row>
    <row r="32" spans="2:6" ht="15" x14ac:dyDescent="0.25">
      <c r="B32" s="17" t="s">
        <v>126</v>
      </c>
      <c r="C32" s="18">
        <v>0</v>
      </c>
      <c r="D32" s="2"/>
      <c r="E32" s="2"/>
      <c r="F32" s="2"/>
    </row>
    <row r="33" spans="2:12" ht="15" x14ac:dyDescent="0.25">
      <c r="B33" s="17" t="s">
        <v>127</v>
      </c>
      <c r="C33" s="18">
        <v>996.13</v>
      </c>
      <c r="D33" s="2"/>
      <c r="E33" s="2"/>
      <c r="F33" s="2"/>
    </row>
    <row r="34" spans="2:12" ht="15" x14ac:dyDescent="0.25">
      <c r="B34" s="17" t="s">
        <v>128</v>
      </c>
      <c r="C34" s="18">
        <v>0</v>
      </c>
      <c r="D34" s="2"/>
      <c r="E34" s="2"/>
      <c r="F34" s="2"/>
    </row>
    <row r="35" spans="2:12" ht="15" x14ac:dyDescent="0.25">
      <c r="B35" s="17" t="s">
        <v>129</v>
      </c>
      <c r="C35" s="18">
        <v>5095.07</v>
      </c>
      <c r="D35" s="2"/>
      <c r="E35" s="2"/>
      <c r="F35" s="2"/>
    </row>
    <row r="36" spans="2:12" ht="15" x14ac:dyDescent="0.25">
      <c r="B36" s="17" t="s">
        <v>130</v>
      </c>
      <c r="C36" s="18">
        <v>0</v>
      </c>
      <c r="D36" s="2"/>
      <c r="E36" s="2"/>
      <c r="F36" s="2"/>
      <c r="G36" s="2"/>
      <c r="H36" s="2"/>
      <c r="I36" s="2"/>
      <c r="J36" s="2"/>
      <c r="K36" s="2"/>
    </row>
    <row r="37" spans="2:12" ht="15.75" thickBot="1" x14ac:dyDescent="0.3">
      <c r="B37" s="19" t="s">
        <v>131</v>
      </c>
      <c r="C37" s="20">
        <v>331.88</v>
      </c>
      <c r="D37" s="2"/>
      <c r="E37" s="2"/>
      <c r="F37" s="2"/>
      <c r="G37" s="2"/>
      <c r="H37" s="2"/>
      <c r="I37" s="2"/>
      <c r="J37" s="2"/>
      <c r="K37" s="2"/>
    </row>
    <row r="38" spans="2:12" ht="15" customHeight="1" thickBot="1" x14ac:dyDescent="0.3">
      <c r="B38" s="21" t="s">
        <v>132</v>
      </c>
      <c r="C38" s="22">
        <v>3740480.1599999997</v>
      </c>
      <c r="D38" s="23"/>
      <c r="E38" s="24"/>
      <c r="F38" s="25"/>
      <c r="G38" s="2"/>
      <c r="H38" s="2"/>
      <c r="I38" s="2"/>
      <c r="J38" s="2"/>
      <c r="K38" s="2"/>
    </row>
    <row r="39" spans="2:12" ht="9.6" customHeight="1" x14ac:dyDescent="0.2">
      <c r="B39" s="26"/>
      <c r="C39" s="27"/>
      <c r="D39" s="28"/>
      <c r="E39" s="28"/>
      <c r="F39" s="25"/>
      <c r="G39" s="25"/>
    </row>
    <row r="40" spans="2:12" ht="45" customHeight="1" x14ac:dyDescent="0.2">
      <c r="B40" s="29"/>
      <c r="C40" s="29"/>
      <c r="D40" s="29"/>
      <c r="E40" s="29"/>
    </row>
    <row r="41" spans="2:12" ht="42" customHeight="1" x14ac:dyDescent="0.2">
      <c r="B41" s="30"/>
      <c r="C41" s="30"/>
      <c r="D41" s="30"/>
      <c r="J41" s="25"/>
    </row>
    <row r="42" spans="2:12" ht="15" customHeight="1" x14ac:dyDescent="0.2">
      <c r="J42" s="25"/>
    </row>
    <row r="43" spans="2:12" s="2" customFormat="1" ht="15" customHeight="1" x14ac:dyDescent="0.25"/>
    <row r="44" spans="2:12" s="2" customFormat="1" ht="15" customHeight="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12" s="2" customFormat="1" ht="15" customHeight="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2:12" s="2" customFormat="1" ht="15" customHeight="1" x14ac:dyDescent="0.25">
      <c r="B46" s="10"/>
    </row>
    <row r="47" spans="2:12" s="2" customFormat="1" ht="15" customHeight="1" x14ac:dyDescent="0.25">
      <c r="B47" s="10"/>
    </row>
    <row r="48" spans="2:12" s="2" customFormat="1" ht="15" customHeight="1" x14ac:dyDescent="0.25">
      <c r="B48" s="10"/>
    </row>
    <row r="49" spans="2:6" s="2" customFormat="1" ht="15" customHeight="1" x14ac:dyDescent="0.25">
      <c r="B49" s="10"/>
    </row>
    <row r="50" spans="2:6" s="2" customFormat="1" ht="15" customHeight="1" x14ac:dyDescent="0.25">
      <c r="B50" s="10"/>
    </row>
    <row r="51" spans="2:6" s="2" customFormat="1" ht="15" customHeight="1" x14ac:dyDescent="0.25">
      <c r="B51" s="10"/>
    </row>
    <row r="52" spans="2:6" s="2" customFormat="1" ht="15" customHeight="1" x14ac:dyDescent="0.25">
      <c r="B52" s="10"/>
    </row>
    <row r="53" spans="2:6" s="2" customFormat="1" ht="15" customHeight="1" x14ac:dyDescent="0.25">
      <c r="B53" s="10"/>
    </row>
    <row r="54" spans="2:6" s="2" customFormat="1" ht="15" customHeight="1" x14ac:dyDescent="0.25">
      <c r="B54" s="10"/>
    </row>
    <row r="55" spans="2:6" s="2" customFormat="1" ht="15" customHeight="1" x14ac:dyDescent="0.25">
      <c r="B55" s="10"/>
    </row>
    <row r="56" spans="2:6" s="2" customFormat="1" ht="15" customHeight="1" x14ac:dyDescent="0.25"/>
    <row r="57" spans="2:6" s="2" customFormat="1" ht="15" customHeight="1" x14ac:dyDescent="0.25">
      <c r="B57" s="31"/>
    </row>
    <row r="58" spans="2:6" s="2" customFormat="1" ht="15" customHeight="1" x14ac:dyDescent="0.25"/>
    <row r="59" spans="2:6" ht="15" x14ac:dyDescent="0.25">
      <c r="C59" s="2"/>
      <c r="D59" s="2"/>
      <c r="E59" s="2"/>
      <c r="F59" s="2"/>
    </row>
  </sheetData>
  <mergeCells count="2">
    <mergeCell ref="B40:E40"/>
    <mergeCell ref="B41:D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P13"/>
  <sheetViews>
    <sheetView showGridLines="0" workbookViewId="0"/>
  </sheetViews>
  <sheetFormatPr defaultRowHeight="15" x14ac:dyDescent="0.25"/>
  <cols>
    <col min="1" max="1" width="7.1640625" style="2" customWidth="1"/>
    <col min="2" max="2" width="35.33203125" style="2" customWidth="1"/>
    <col min="3" max="14" width="13.1640625" style="2" customWidth="1"/>
    <col min="15" max="15" width="9.33203125" style="2"/>
    <col min="16" max="16" width="12.83203125" style="2" customWidth="1"/>
    <col min="17" max="16384" width="9.33203125" style="2"/>
  </cols>
  <sheetData>
    <row r="2" spans="2:16" x14ac:dyDescent="0.25">
      <c r="B2" s="11" t="s">
        <v>152</v>
      </c>
    </row>
    <row r="3" spans="2:16" ht="15.75" thickBot="1" x14ac:dyDescent="0.3"/>
    <row r="4" spans="2:16" ht="15.75" thickBot="1" x14ac:dyDescent="0.3">
      <c r="B4" s="32" t="s">
        <v>11</v>
      </c>
      <c r="C4" s="33" t="s">
        <v>134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2:16" ht="24.75" thickBot="1" x14ac:dyDescent="0.3">
      <c r="B5" s="36"/>
      <c r="C5" s="37" t="s">
        <v>137</v>
      </c>
      <c r="D5" s="14" t="s">
        <v>138</v>
      </c>
      <c r="E5" s="14" t="s">
        <v>139</v>
      </c>
      <c r="F5" s="14" t="s">
        <v>140</v>
      </c>
      <c r="G5" s="13" t="s">
        <v>141</v>
      </c>
      <c r="H5" s="37" t="s">
        <v>142</v>
      </c>
      <c r="I5" s="14" t="s">
        <v>143</v>
      </c>
      <c r="J5" s="14" t="s">
        <v>144</v>
      </c>
      <c r="K5" s="14" t="s">
        <v>145</v>
      </c>
      <c r="L5" s="14" t="s">
        <v>146</v>
      </c>
      <c r="M5" s="13" t="s">
        <v>147</v>
      </c>
      <c r="N5" s="38" t="s">
        <v>148</v>
      </c>
      <c r="O5" s="38" t="s">
        <v>149</v>
      </c>
      <c r="P5" s="38" t="s">
        <v>150</v>
      </c>
    </row>
    <row r="6" spans="2:16" x14ac:dyDescent="0.25">
      <c r="B6" s="15" t="s">
        <v>124</v>
      </c>
      <c r="C6" s="39">
        <v>1981068.395</v>
      </c>
      <c r="D6" s="40">
        <v>2074444.9739999999</v>
      </c>
      <c r="E6" s="40">
        <v>2494876.96</v>
      </c>
      <c r="F6" s="40">
        <v>1629731.17</v>
      </c>
      <c r="G6" s="40">
        <v>1007471.6699999999</v>
      </c>
      <c r="H6" s="40">
        <v>950445.06</v>
      </c>
      <c r="I6" s="40">
        <v>1210974.99</v>
      </c>
      <c r="J6" s="40">
        <v>1220688.96</v>
      </c>
      <c r="K6" s="40">
        <v>1207592.22</v>
      </c>
      <c r="L6" s="40">
        <v>1137523.48</v>
      </c>
      <c r="M6" s="40">
        <v>1243087.4200000002</v>
      </c>
      <c r="N6" s="40">
        <v>1026686.8400000001</v>
      </c>
      <c r="O6" s="16">
        <v>1256725.0100000002</v>
      </c>
      <c r="P6" s="16">
        <v>1415748.09</v>
      </c>
    </row>
    <row r="7" spans="2:16" x14ac:dyDescent="0.25">
      <c r="B7" s="17" t="s">
        <v>111</v>
      </c>
      <c r="C7" s="41">
        <v>3212099.08</v>
      </c>
      <c r="D7" s="42">
        <v>2972576.9679999999</v>
      </c>
      <c r="E7" s="42">
        <v>2848252.5469999998</v>
      </c>
      <c r="F7" s="42">
        <v>2434477.105</v>
      </c>
      <c r="G7" s="42">
        <v>2184192.04</v>
      </c>
      <c r="H7" s="42">
        <v>1929465.7500000007</v>
      </c>
      <c r="I7" s="42">
        <v>1726994.95</v>
      </c>
      <c r="J7" s="42">
        <v>1466307.78</v>
      </c>
      <c r="K7" s="42">
        <v>1351372.83</v>
      </c>
      <c r="L7" s="42">
        <v>1313489.8</v>
      </c>
      <c r="M7" s="42">
        <v>1166257.6399999999</v>
      </c>
      <c r="N7" s="42">
        <v>1245786.48</v>
      </c>
      <c r="O7" s="18">
        <v>1222957</v>
      </c>
      <c r="P7" s="18">
        <v>1187185.3500000001</v>
      </c>
    </row>
    <row r="8" spans="2:16" x14ac:dyDescent="0.25">
      <c r="B8" s="17" t="s">
        <v>125</v>
      </c>
      <c r="C8" s="41">
        <v>407809.39999999997</v>
      </c>
      <c r="D8" s="42">
        <v>445094.62</v>
      </c>
      <c r="E8" s="42">
        <v>570575.49300000002</v>
      </c>
      <c r="F8" s="42">
        <v>738220.40999999992</v>
      </c>
      <c r="G8" s="42">
        <v>723363.94</v>
      </c>
      <c r="H8" s="42">
        <v>683934.62</v>
      </c>
      <c r="I8" s="42">
        <v>668476.02</v>
      </c>
      <c r="J8" s="42">
        <v>866218.77</v>
      </c>
      <c r="K8" s="42">
        <v>796418.37</v>
      </c>
      <c r="L8" s="42">
        <v>833128.89</v>
      </c>
      <c r="M8" s="42">
        <v>945509.28</v>
      </c>
      <c r="N8" s="42">
        <v>867344.92</v>
      </c>
      <c r="O8" s="18">
        <v>813569</v>
      </c>
      <c r="P8" s="18">
        <v>745403.34000000008</v>
      </c>
    </row>
    <row r="9" spans="2:16" ht="24" x14ac:dyDescent="0.25">
      <c r="B9" s="17" t="s">
        <v>117</v>
      </c>
      <c r="C9" s="41">
        <v>79464.460000000006</v>
      </c>
      <c r="D9" s="42">
        <v>88267.45</v>
      </c>
      <c r="E9" s="42">
        <v>164900.06</v>
      </c>
      <c r="F9" s="42">
        <v>176633.60000000001</v>
      </c>
      <c r="G9" s="42">
        <v>124430.85</v>
      </c>
      <c r="H9" s="42">
        <v>142952</v>
      </c>
      <c r="I9" s="42">
        <v>157485.85999999999</v>
      </c>
      <c r="J9" s="42">
        <v>189297.93</v>
      </c>
      <c r="K9" s="42">
        <v>132802.38</v>
      </c>
      <c r="L9" s="42">
        <v>145233.22</v>
      </c>
      <c r="M9" s="42">
        <v>233679.86000000002</v>
      </c>
      <c r="N9" s="42">
        <v>250392.62</v>
      </c>
      <c r="O9" s="18">
        <v>275363.74</v>
      </c>
      <c r="P9" s="18">
        <v>214429.55</v>
      </c>
    </row>
    <row r="10" spans="2:16" ht="24" x14ac:dyDescent="0.25">
      <c r="B10" s="17" t="s">
        <v>118</v>
      </c>
      <c r="C10" s="41">
        <v>93096.78</v>
      </c>
      <c r="D10" s="42">
        <v>95909.195999999996</v>
      </c>
      <c r="E10" s="42">
        <v>107268.00900000001</v>
      </c>
      <c r="F10" s="42">
        <v>83170.669999999984</v>
      </c>
      <c r="G10" s="42">
        <v>75701.813800000004</v>
      </c>
      <c r="H10" s="42">
        <v>62346.92</v>
      </c>
      <c r="I10" s="42">
        <v>75231.41</v>
      </c>
      <c r="J10" s="42">
        <v>47622.700000000004</v>
      </c>
      <c r="K10" s="42">
        <v>43203.25</v>
      </c>
      <c r="L10" s="42">
        <v>42553.78</v>
      </c>
      <c r="M10" s="42">
        <v>62139.210000000006</v>
      </c>
      <c r="N10" s="42">
        <v>54305.75</v>
      </c>
      <c r="O10" s="18">
        <v>34671.25</v>
      </c>
      <c r="P10" s="18">
        <v>46496.630000000005</v>
      </c>
    </row>
    <row r="11" spans="2:16" x14ac:dyDescent="0.25">
      <c r="B11" s="17" t="s">
        <v>119</v>
      </c>
      <c r="C11" s="41">
        <v>90782.095000000001</v>
      </c>
      <c r="D11" s="42">
        <v>82090.539999999994</v>
      </c>
      <c r="E11" s="42">
        <v>48801.279999999999</v>
      </c>
      <c r="F11" s="42">
        <v>42669.96</v>
      </c>
      <c r="G11" s="42">
        <v>38159.86</v>
      </c>
      <c r="H11" s="42">
        <v>69134.22</v>
      </c>
      <c r="I11" s="42">
        <v>51089.759999999995</v>
      </c>
      <c r="J11" s="42">
        <v>56409.71</v>
      </c>
      <c r="K11" s="42">
        <v>78921.89</v>
      </c>
      <c r="L11" s="42">
        <v>54990.85</v>
      </c>
      <c r="M11" s="42">
        <v>50135.08</v>
      </c>
      <c r="N11" s="42">
        <v>48446.57</v>
      </c>
      <c r="O11" s="18">
        <v>55828.130000000005</v>
      </c>
      <c r="P11" s="18">
        <v>39504.17</v>
      </c>
    </row>
    <row r="12" spans="2:16" ht="15.75" thickBot="1" x14ac:dyDescent="0.3">
      <c r="B12" s="19" t="s">
        <v>151</v>
      </c>
      <c r="C12" s="43">
        <v>1190418.4475000007</v>
      </c>
      <c r="D12" s="44">
        <v>1349428.7554999981</v>
      </c>
      <c r="E12" s="44">
        <v>1129394.5827000011</v>
      </c>
      <c r="F12" s="44">
        <v>1024940.3217000021</v>
      </c>
      <c r="G12" s="44">
        <v>553380.90280000027</v>
      </c>
      <c r="H12" s="44">
        <v>714689.78819999984</v>
      </c>
      <c r="I12" s="44">
        <v>780538.12000000058</v>
      </c>
      <c r="J12" s="44">
        <v>634999.1099999994</v>
      </c>
      <c r="K12" s="44">
        <v>462811.06000000052</v>
      </c>
      <c r="L12" s="44">
        <v>591701.54999999981</v>
      </c>
      <c r="M12" s="44">
        <v>473441.05000000075</v>
      </c>
      <c r="N12" s="44">
        <v>243016.11999999918</v>
      </c>
      <c r="O12" s="20">
        <v>166242.27000000002</v>
      </c>
      <c r="P12" s="20">
        <v>91713.029999999795</v>
      </c>
    </row>
    <row r="13" spans="2:16" ht="15.75" thickBot="1" x14ac:dyDescent="0.3">
      <c r="B13" s="21" t="s">
        <v>132</v>
      </c>
      <c r="C13" s="45">
        <v>7054738.6575000007</v>
      </c>
      <c r="D13" s="46">
        <v>7107812.5034999987</v>
      </c>
      <c r="E13" s="46">
        <v>7364068.9316999996</v>
      </c>
      <c r="F13" s="46">
        <v>6129843.2367000012</v>
      </c>
      <c r="G13" s="46">
        <v>4706701.0766000003</v>
      </c>
      <c r="H13" s="46">
        <v>4552968.3582000006</v>
      </c>
      <c r="I13" s="46">
        <v>4670791.1100000003</v>
      </c>
      <c r="J13" s="46">
        <v>4481544.96</v>
      </c>
      <c r="K13" s="46">
        <v>4073122.0000000005</v>
      </c>
      <c r="L13" s="46">
        <v>4118621.5700000003</v>
      </c>
      <c r="M13" s="46">
        <v>4174249.5400000005</v>
      </c>
      <c r="N13" s="46">
        <v>3735979.2999999993</v>
      </c>
      <c r="O13" s="22">
        <v>3825356.4</v>
      </c>
      <c r="P13" s="22">
        <v>3740480.1599999997</v>
      </c>
    </row>
  </sheetData>
  <mergeCells count="2">
    <mergeCell ref="B4:B5"/>
    <mergeCell ref="C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P13"/>
  <sheetViews>
    <sheetView showGridLines="0" workbookViewId="0"/>
  </sheetViews>
  <sheetFormatPr defaultRowHeight="15" x14ac:dyDescent="0.25"/>
  <cols>
    <col min="1" max="1" width="7.1640625" style="2" customWidth="1"/>
    <col min="2" max="2" width="33.33203125" style="2" customWidth="1"/>
    <col min="3" max="14" width="13.1640625" style="2" customWidth="1"/>
    <col min="15" max="16384" width="9.33203125" style="2"/>
  </cols>
  <sheetData>
    <row r="2" spans="2:16" x14ac:dyDescent="0.25">
      <c r="B2" s="11" t="s">
        <v>136</v>
      </c>
    </row>
    <row r="3" spans="2:16" ht="15.75" thickBot="1" x14ac:dyDescent="0.3"/>
    <row r="4" spans="2:16" ht="15.75" thickBot="1" x14ac:dyDescent="0.3">
      <c r="B4" s="32" t="s">
        <v>11</v>
      </c>
      <c r="C4" s="33" t="s">
        <v>134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2:16" ht="24.75" thickBot="1" x14ac:dyDescent="0.3">
      <c r="B5" s="36"/>
      <c r="C5" s="37" t="s">
        <v>137</v>
      </c>
      <c r="D5" s="14" t="s">
        <v>138</v>
      </c>
      <c r="E5" s="14" t="s">
        <v>139</v>
      </c>
      <c r="F5" s="14" t="s">
        <v>140</v>
      </c>
      <c r="G5" s="13" t="s">
        <v>141</v>
      </c>
      <c r="H5" s="37" t="s">
        <v>142</v>
      </c>
      <c r="I5" s="14" t="s">
        <v>143</v>
      </c>
      <c r="J5" s="14" t="s">
        <v>144</v>
      </c>
      <c r="K5" s="14" t="s">
        <v>145</v>
      </c>
      <c r="L5" s="14" t="s">
        <v>146</v>
      </c>
      <c r="M5" s="13" t="s">
        <v>147</v>
      </c>
      <c r="N5" s="38" t="s">
        <v>148</v>
      </c>
      <c r="O5" s="38" t="s">
        <v>149</v>
      </c>
      <c r="P5" s="38" t="s">
        <v>150</v>
      </c>
    </row>
    <row r="6" spans="2:16" x14ac:dyDescent="0.25">
      <c r="B6" s="47" t="s">
        <v>119</v>
      </c>
      <c r="C6" s="40">
        <v>26337.4</v>
      </c>
      <c r="D6" s="40">
        <v>27047.219999999998</v>
      </c>
      <c r="E6" s="40">
        <v>25692.870000000003</v>
      </c>
      <c r="F6" s="40">
        <v>26796.76</v>
      </c>
      <c r="G6" s="40">
        <v>21113.49</v>
      </c>
      <c r="H6" s="40">
        <v>27074.82</v>
      </c>
      <c r="I6" s="40">
        <v>17990.23</v>
      </c>
      <c r="J6" s="40">
        <v>16222.779999999999</v>
      </c>
      <c r="K6" s="40">
        <v>10586.36</v>
      </c>
      <c r="L6" s="40">
        <v>20747.739999999998</v>
      </c>
      <c r="M6" s="40">
        <v>22493.11</v>
      </c>
      <c r="N6" s="40">
        <v>23119.59</v>
      </c>
      <c r="O6" s="40">
        <v>24670.89</v>
      </c>
      <c r="P6" s="16">
        <v>23521.27</v>
      </c>
    </row>
    <row r="7" spans="2:16" x14ac:dyDescent="0.25">
      <c r="B7" s="48" t="s">
        <v>124</v>
      </c>
      <c r="C7" s="42">
        <v>47722.26</v>
      </c>
      <c r="D7" s="42">
        <v>82918</v>
      </c>
      <c r="E7" s="42">
        <v>76984.259999999995</v>
      </c>
      <c r="F7" s="42">
        <v>105316.68</v>
      </c>
      <c r="G7" s="42">
        <v>73958.06</v>
      </c>
      <c r="H7" s="42">
        <v>57571.16</v>
      </c>
      <c r="I7" s="42">
        <v>94662.66</v>
      </c>
      <c r="J7" s="42">
        <v>102496.89</v>
      </c>
      <c r="K7" s="42">
        <v>4787.78</v>
      </c>
      <c r="L7" s="42">
        <v>11978.02</v>
      </c>
      <c r="M7" s="42">
        <v>27209.08</v>
      </c>
      <c r="N7" s="42">
        <v>15858.93</v>
      </c>
      <c r="O7" s="42">
        <v>9423.6200000000008</v>
      </c>
      <c r="P7" s="18">
        <v>9642.07</v>
      </c>
    </row>
    <row r="8" spans="2:16" ht="24" x14ac:dyDescent="0.25">
      <c r="B8" s="48" t="s">
        <v>116</v>
      </c>
      <c r="C8" s="42">
        <v>1585.16</v>
      </c>
      <c r="D8" s="42">
        <v>626.46</v>
      </c>
      <c r="E8" s="42">
        <v>6320.52</v>
      </c>
      <c r="F8" s="42">
        <v>4768.75</v>
      </c>
      <c r="G8" s="42">
        <v>6174.9100000000008</v>
      </c>
      <c r="H8" s="42">
        <v>139</v>
      </c>
      <c r="I8" s="42">
        <v>24587.4</v>
      </c>
      <c r="J8" s="42">
        <v>15264.61</v>
      </c>
      <c r="K8" s="42">
        <v>10189.35</v>
      </c>
      <c r="L8" s="42">
        <v>192.16</v>
      </c>
      <c r="M8" s="42">
        <v>1636.8</v>
      </c>
      <c r="N8" s="42">
        <v>889.8</v>
      </c>
      <c r="O8" s="42">
        <v>1789.66</v>
      </c>
      <c r="P8" s="18">
        <v>3472.78</v>
      </c>
    </row>
    <row r="9" spans="2:16" ht="24" x14ac:dyDescent="0.25">
      <c r="B9" s="48" t="s">
        <v>123</v>
      </c>
      <c r="C9" s="42">
        <v>0</v>
      </c>
      <c r="D9" s="42">
        <v>0</v>
      </c>
      <c r="E9" s="42">
        <v>204.72</v>
      </c>
      <c r="F9" s="42">
        <v>427.82</v>
      </c>
      <c r="G9" s="42">
        <v>137.41999999999999</v>
      </c>
      <c r="H9" s="42">
        <v>0</v>
      </c>
      <c r="I9" s="42">
        <v>357.3</v>
      </c>
      <c r="J9" s="42">
        <v>6595.52</v>
      </c>
      <c r="K9" s="42">
        <v>9440.2800000000007</v>
      </c>
      <c r="L9" s="42">
        <v>3.04</v>
      </c>
      <c r="M9" s="42">
        <v>120.44</v>
      </c>
      <c r="N9" s="42">
        <v>128.08000000000001</v>
      </c>
      <c r="O9" s="42">
        <v>44.92</v>
      </c>
      <c r="P9" s="18">
        <v>3094.04</v>
      </c>
    </row>
    <row r="10" spans="2:16" ht="24" x14ac:dyDescent="0.25">
      <c r="B10" s="48" t="s">
        <v>117</v>
      </c>
      <c r="C10" s="42">
        <v>191</v>
      </c>
      <c r="D10" s="42">
        <v>14.5</v>
      </c>
      <c r="E10" s="42">
        <v>471.98</v>
      </c>
      <c r="F10" s="42">
        <v>661.48</v>
      </c>
      <c r="G10" s="42">
        <v>1535.38</v>
      </c>
      <c r="H10" s="42">
        <v>1491</v>
      </c>
      <c r="I10" s="42">
        <v>1033.24</v>
      </c>
      <c r="J10" s="42">
        <v>614.88</v>
      </c>
      <c r="K10" s="42">
        <v>481.56</v>
      </c>
      <c r="L10" s="42">
        <v>188.56</v>
      </c>
      <c r="M10" s="42">
        <v>402.1</v>
      </c>
      <c r="N10" s="42">
        <v>177.7</v>
      </c>
      <c r="O10" s="42">
        <v>10709.14</v>
      </c>
      <c r="P10" s="18">
        <v>5299.36</v>
      </c>
    </row>
    <row r="11" spans="2:16" x14ac:dyDescent="0.25">
      <c r="B11" s="48" t="s">
        <v>104</v>
      </c>
      <c r="C11" s="42">
        <v>0</v>
      </c>
      <c r="D11" s="42">
        <v>0</v>
      </c>
      <c r="E11" s="42">
        <v>702.32</v>
      </c>
      <c r="F11" s="42">
        <v>0</v>
      </c>
      <c r="G11" s="42">
        <v>0</v>
      </c>
      <c r="H11" s="42">
        <v>248</v>
      </c>
      <c r="I11" s="42">
        <v>159.38</v>
      </c>
      <c r="J11" s="42">
        <v>0</v>
      </c>
      <c r="K11" s="42">
        <v>0</v>
      </c>
      <c r="L11" s="42">
        <v>1644.38</v>
      </c>
      <c r="M11" s="42">
        <v>2646.86</v>
      </c>
      <c r="N11" s="42">
        <v>2578.58</v>
      </c>
      <c r="O11" s="42">
        <v>1165.26</v>
      </c>
      <c r="P11" s="18">
        <v>557.17999999999995</v>
      </c>
    </row>
    <row r="12" spans="2:16" ht="15.75" thickBot="1" x14ac:dyDescent="0.3">
      <c r="B12" s="49" t="s">
        <v>151</v>
      </c>
      <c r="C12" s="44">
        <v>248.25</v>
      </c>
      <c r="D12" s="44">
        <v>7927.4149999999936</v>
      </c>
      <c r="E12" s="44">
        <v>570.07999999997264</v>
      </c>
      <c r="F12" s="44">
        <v>998.71999999997206</v>
      </c>
      <c r="G12" s="44">
        <v>122.89999999999418</v>
      </c>
      <c r="H12" s="44">
        <v>5820.5099999999802</v>
      </c>
      <c r="I12" s="44">
        <v>743.92000000001281</v>
      </c>
      <c r="J12" s="44">
        <v>2200.6199999999953</v>
      </c>
      <c r="K12" s="44">
        <v>87.040000000000873</v>
      </c>
      <c r="L12" s="44">
        <v>53.460000000006403</v>
      </c>
      <c r="M12" s="44">
        <v>16.979999999995925</v>
      </c>
      <c r="N12" s="44">
        <v>6.5799999999944703</v>
      </c>
      <c r="O12" s="44">
        <v>13.639999999992142</v>
      </c>
      <c r="P12" s="20">
        <v>326.56000000000495</v>
      </c>
    </row>
    <row r="13" spans="2:16" ht="15.75" thickBot="1" x14ac:dyDescent="0.3">
      <c r="B13" s="50" t="s">
        <v>132</v>
      </c>
      <c r="C13" s="46">
        <v>76084.070000000007</v>
      </c>
      <c r="D13" s="46">
        <v>118533.595</v>
      </c>
      <c r="E13" s="46">
        <v>110946.74999999999</v>
      </c>
      <c r="F13" s="46">
        <v>138970.21</v>
      </c>
      <c r="G13" s="46">
        <v>103042.16</v>
      </c>
      <c r="H13" s="46">
        <v>92344.489999999991</v>
      </c>
      <c r="I13" s="46">
        <v>139534.13</v>
      </c>
      <c r="J13" s="46">
        <v>143395.29999999999</v>
      </c>
      <c r="K13" s="46">
        <v>35572.369999999995</v>
      </c>
      <c r="L13" s="46">
        <v>34807.360000000001</v>
      </c>
      <c r="M13" s="46">
        <v>54525.37</v>
      </c>
      <c r="N13" s="46">
        <v>42759.26</v>
      </c>
      <c r="O13" s="22">
        <v>47817.13</v>
      </c>
      <c r="P13" s="22">
        <v>45913.26</v>
      </c>
    </row>
  </sheetData>
  <mergeCells count="2">
    <mergeCell ref="B4:B5"/>
    <mergeCell ref="C4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C18"/>
  <sheetViews>
    <sheetView showGridLines="0" workbookViewId="0"/>
  </sheetViews>
  <sheetFormatPr defaultRowHeight="15" x14ac:dyDescent="0.25"/>
  <cols>
    <col min="1" max="1" width="8" style="2" customWidth="1"/>
    <col min="2" max="2" width="9.33203125" style="2"/>
    <col min="3" max="3" width="26.83203125" style="2" customWidth="1"/>
    <col min="4" max="16384" width="9.33203125" style="2"/>
  </cols>
  <sheetData>
    <row r="2" spans="2:3" x14ac:dyDescent="0.25">
      <c r="B2" s="11" t="s">
        <v>133</v>
      </c>
    </row>
    <row r="3" spans="2:3" ht="15.75" thickBot="1" x14ac:dyDescent="0.3"/>
    <row r="4" spans="2:3" ht="15.75" thickBot="1" x14ac:dyDescent="0.3">
      <c r="B4" s="51" t="s">
        <v>134</v>
      </c>
      <c r="C4" s="51" t="s">
        <v>135</v>
      </c>
    </row>
    <row r="5" spans="2:3" x14ac:dyDescent="0.25">
      <c r="B5" s="52">
        <v>2005</v>
      </c>
      <c r="C5" s="16">
        <v>2039327.7452694899</v>
      </c>
    </row>
    <row r="6" spans="2:3" x14ac:dyDescent="0.25">
      <c r="B6" s="53">
        <v>2006</v>
      </c>
      <c r="C6" s="18">
        <v>1899422.9570558302</v>
      </c>
    </row>
    <row r="7" spans="2:3" x14ac:dyDescent="0.25">
      <c r="B7" s="53">
        <v>2007</v>
      </c>
      <c r="C7" s="18">
        <v>1803518.0187619112</v>
      </c>
    </row>
    <row r="8" spans="2:3" x14ac:dyDescent="0.25">
      <c r="B8" s="53">
        <v>2008</v>
      </c>
      <c r="C8" s="18">
        <v>1582285.0494325296</v>
      </c>
    </row>
    <row r="9" spans="2:3" x14ac:dyDescent="0.25">
      <c r="B9" s="53">
        <v>2009</v>
      </c>
      <c r="C9" s="18">
        <v>1344562.0719261512</v>
      </c>
    </row>
    <row r="10" spans="2:3" x14ac:dyDescent="0.25">
      <c r="B10" s="53">
        <v>2010</v>
      </c>
      <c r="C10" s="18">
        <v>1484357.3664244248</v>
      </c>
    </row>
    <row r="11" spans="2:3" x14ac:dyDescent="0.25">
      <c r="B11" s="53">
        <v>2011</v>
      </c>
      <c r="C11" s="18">
        <v>1363515.9</v>
      </c>
    </row>
    <row r="12" spans="2:3" x14ac:dyDescent="0.25">
      <c r="B12" s="53">
        <v>2012</v>
      </c>
      <c r="C12" s="18">
        <v>1327242.2999999998</v>
      </c>
    </row>
    <row r="13" spans="2:3" x14ac:dyDescent="0.25">
      <c r="B13" s="53">
        <v>2013</v>
      </c>
      <c r="C13" s="18">
        <v>1182063.7</v>
      </c>
    </row>
    <row r="14" spans="2:3" x14ac:dyDescent="0.25">
      <c r="B14" s="53">
        <v>2014</v>
      </c>
      <c r="C14" s="18">
        <v>1136864.5</v>
      </c>
    </row>
    <row r="15" spans="2:3" x14ac:dyDescent="0.25">
      <c r="B15" s="53">
        <v>2015</v>
      </c>
      <c r="C15" s="18">
        <v>1095158.1000000001</v>
      </c>
    </row>
    <row r="16" spans="2:3" x14ac:dyDescent="0.25">
      <c r="B16" s="53">
        <v>2016</v>
      </c>
      <c r="C16" s="18">
        <v>1140386.5</v>
      </c>
    </row>
    <row r="17" spans="2:3" x14ac:dyDescent="0.25">
      <c r="B17" s="53">
        <v>2017</v>
      </c>
      <c r="C17" s="18">
        <v>1090404</v>
      </c>
    </row>
    <row r="18" spans="2:3" ht="15.75" thickBot="1" x14ac:dyDescent="0.3">
      <c r="B18" s="54">
        <v>2018</v>
      </c>
      <c r="C18" s="55">
        <v>1023363.5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D40"/>
  <sheetViews>
    <sheetView showGridLines="0" workbookViewId="0"/>
  </sheetViews>
  <sheetFormatPr defaultRowHeight="15" x14ac:dyDescent="0.25"/>
  <cols>
    <col min="1" max="1" width="7.5" style="2" customWidth="1"/>
    <col min="2" max="2" width="41.6640625" style="2" customWidth="1"/>
    <col min="3" max="4" width="13.5" style="2" customWidth="1"/>
    <col min="5" max="16384" width="9.33203125" style="2"/>
  </cols>
  <sheetData>
    <row r="2" spans="2:4" x14ac:dyDescent="0.25">
      <c r="B2" s="11" t="s">
        <v>95</v>
      </c>
    </row>
    <row r="3" spans="2:4" ht="15.75" thickBot="1" x14ac:dyDescent="0.3"/>
    <row r="4" spans="2:4" ht="15.75" thickBot="1" x14ac:dyDescent="0.3">
      <c r="B4" s="32" t="s">
        <v>11</v>
      </c>
      <c r="C4" s="56" t="s">
        <v>96</v>
      </c>
      <c r="D4" s="56">
        <v>0</v>
      </c>
    </row>
    <row r="5" spans="2:4" ht="15.75" thickBot="1" x14ac:dyDescent="0.3">
      <c r="B5" s="36">
        <v>0</v>
      </c>
      <c r="C5" s="57" t="s">
        <v>97</v>
      </c>
      <c r="D5" s="58" t="s">
        <v>98</v>
      </c>
    </row>
    <row r="6" spans="2:4" x14ac:dyDescent="0.25">
      <c r="B6" s="15" t="s">
        <v>99</v>
      </c>
      <c r="C6" s="40">
        <v>0</v>
      </c>
      <c r="D6" s="16">
        <v>0</v>
      </c>
    </row>
    <row r="7" spans="2:4" x14ac:dyDescent="0.25">
      <c r="B7" s="17" t="s">
        <v>100</v>
      </c>
      <c r="C7" s="42">
        <v>5666.6100000000006</v>
      </c>
      <c r="D7" s="18">
        <v>5666.6100000000006</v>
      </c>
    </row>
    <row r="8" spans="2:4" x14ac:dyDescent="0.25">
      <c r="B8" s="17" t="s">
        <v>101</v>
      </c>
      <c r="C8" s="42">
        <v>61.4</v>
      </c>
      <c r="D8" s="18">
        <v>61.4</v>
      </c>
    </row>
    <row r="9" spans="2:4" x14ac:dyDescent="0.25">
      <c r="B9" s="17" t="s">
        <v>102</v>
      </c>
      <c r="C9" s="42">
        <v>0</v>
      </c>
      <c r="D9" s="18">
        <v>0</v>
      </c>
    </row>
    <row r="10" spans="2:4" x14ac:dyDescent="0.25">
      <c r="B10" s="17" t="s">
        <v>103</v>
      </c>
      <c r="C10" s="42">
        <v>2597.3199999999997</v>
      </c>
      <c r="D10" s="18">
        <v>2597.3199999999997</v>
      </c>
    </row>
    <row r="11" spans="2:4" x14ac:dyDescent="0.25">
      <c r="B11" s="17" t="s">
        <v>104</v>
      </c>
      <c r="C11" s="42">
        <v>1385.52</v>
      </c>
      <c r="D11" s="18">
        <v>1385.52</v>
      </c>
    </row>
    <row r="12" spans="2:4" x14ac:dyDescent="0.25">
      <c r="B12" s="17" t="s">
        <v>105</v>
      </c>
      <c r="C12" s="42">
        <v>2756</v>
      </c>
      <c r="D12" s="18">
        <v>2756</v>
      </c>
    </row>
    <row r="13" spans="2:4" ht="36" x14ac:dyDescent="0.25">
      <c r="B13" s="17" t="s">
        <v>106</v>
      </c>
      <c r="C13" s="42">
        <v>213.5</v>
      </c>
      <c r="D13" s="18">
        <v>213.5</v>
      </c>
    </row>
    <row r="14" spans="2:4" x14ac:dyDescent="0.25">
      <c r="B14" s="17" t="s">
        <v>107</v>
      </c>
      <c r="C14" s="42">
        <v>0</v>
      </c>
      <c r="D14" s="18">
        <v>0</v>
      </c>
    </row>
    <row r="15" spans="2:4" x14ac:dyDescent="0.25">
      <c r="B15" s="17" t="s">
        <v>108</v>
      </c>
      <c r="C15" s="42">
        <v>63.14</v>
      </c>
      <c r="D15" s="18">
        <v>63.14</v>
      </c>
    </row>
    <row r="16" spans="2:4" x14ac:dyDescent="0.25">
      <c r="B16" s="17" t="s">
        <v>109</v>
      </c>
      <c r="C16" s="42">
        <v>19429.21</v>
      </c>
      <c r="D16" s="18">
        <v>19429.21</v>
      </c>
    </row>
    <row r="17" spans="2:4" x14ac:dyDescent="0.25">
      <c r="B17" s="17" t="s">
        <v>110</v>
      </c>
      <c r="C17" s="42">
        <v>6523.15</v>
      </c>
      <c r="D17" s="59">
        <v>8024.41</v>
      </c>
    </row>
    <row r="18" spans="2:4" x14ac:dyDescent="0.25">
      <c r="B18" s="17" t="s">
        <v>111</v>
      </c>
      <c r="C18" s="42">
        <v>1225185.92</v>
      </c>
      <c r="D18" s="59">
        <v>1222957</v>
      </c>
    </row>
    <row r="19" spans="2:4" x14ac:dyDescent="0.25">
      <c r="B19" s="17" t="s">
        <v>112</v>
      </c>
      <c r="C19" s="42">
        <v>17200.919999999998</v>
      </c>
      <c r="D19" s="18">
        <v>17200.919999999998</v>
      </c>
    </row>
    <row r="20" spans="2:4" x14ac:dyDescent="0.25">
      <c r="B20" s="17" t="s">
        <v>113</v>
      </c>
      <c r="C20" s="42">
        <v>0</v>
      </c>
      <c r="D20" s="18">
        <v>0</v>
      </c>
    </row>
    <row r="21" spans="2:4" ht="24" x14ac:dyDescent="0.25">
      <c r="B21" s="17" t="s">
        <v>114</v>
      </c>
      <c r="C21" s="42">
        <v>15.24</v>
      </c>
      <c r="D21" s="18">
        <v>15.24</v>
      </c>
    </row>
    <row r="22" spans="2:4" x14ac:dyDescent="0.25">
      <c r="B22" s="17" t="s">
        <v>115</v>
      </c>
      <c r="C22" s="42">
        <v>0</v>
      </c>
      <c r="D22" s="18">
        <v>0</v>
      </c>
    </row>
    <row r="23" spans="2:4" ht="24" x14ac:dyDescent="0.25">
      <c r="B23" s="17" t="s">
        <v>116</v>
      </c>
      <c r="C23" s="42">
        <v>97833.87000000001</v>
      </c>
      <c r="D23" s="18">
        <v>97833.87000000001</v>
      </c>
    </row>
    <row r="24" spans="2:4" ht="24" x14ac:dyDescent="0.25">
      <c r="B24" s="17" t="s">
        <v>117</v>
      </c>
      <c r="C24" s="42">
        <v>275363.74</v>
      </c>
      <c r="D24" s="18">
        <v>275363.74</v>
      </c>
    </row>
    <row r="25" spans="2:4" x14ac:dyDescent="0.25">
      <c r="B25" s="17" t="s">
        <v>118</v>
      </c>
      <c r="C25" s="42">
        <v>33920.21</v>
      </c>
      <c r="D25" s="59">
        <v>34671.25</v>
      </c>
    </row>
    <row r="26" spans="2:4" x14ac:dyDescent="0.25">
      <c r="B26" s="17" t="s">
        <v>119</v>
      </c>
      <c r="C26" s="42">
        <v>55828.130000000005</v>
      </c>
      <c r="D26" s="18">
        <v>55828.130000000005</v>
      </c>
    </row>
    <row r="27" spans="2:4" x14ac:dyDescent="0.25">
      <c r="B27" s="17" t="s">
        <v>120</v>
      </c>
      <c r="C27" s="42">
        <v>24.64</v>
      </c>
      <c r="D27" s="18">
        <v>24.64</v>
      </c>
    </row>
    <row r="28" spans="2:4" x14ac:dyDescent="0.25">
      <c r="B28" s="17" t="s">
        <v>121</v>
      </c>
      <c r="C28" s="42">
        <v>2449.9499999999998</v>
      </c>
      <c r="D28" s="18">
        <v>2449.9499999999998</v>
      </c>
    </row>
    <row r="29" spans="2:4" x14ac:dyDescent="0.25">
      <c r="B29" s="17" t="s">
        <v>122</v>
      </c>
      <c r="C29" s="42">
        <v>382.48</v>
      </c>
      <c r="D29" s="18">
        <v>382.48</v>
      </c>
    </row>
    <row r="30" spans="2:4" ht="24" x14ac:dyDescent="0.25">
      <c r="B30" s="17" t="s">
        <v>123</v>
      </c>
      <c r="C30" s="42">
        <v>673.3</v>
      </c>
      <c r="D30" s="18">
        <v>673.3</v>
      </c>
    </row>
    <row r="31" spans="2:4" x14ac:dyDescent="0.25">
      <c r="B31" s="17" t="s">
        <v>124</v>
      </c>
      <c r="C31" s="42">
        <v>1258705.0100000002</v>
      </c>
      <c r="D31" s="59">
        <v>1256725.0100000002</v>
      </c>
    </row>
    <row r="32" spans="2:4" x14ac:dyDescent="0.25">
      <c r="B32" s="17" t="s">
        <v>125</v>
      </c>
      <c r="C32" s="42">
        <v>814321.06</v>
      </c>
      <c r="D32" s="59">
        <v>813569</v>
      </c>
    </row>
    <row r="33" spans="2:4" x14ac:dyDescent="0.25">
      <c r="B33" s="17" t="s">
        <v>126</v>
      </c>
      <c r="C33" s="42">
        <v>0</v>
      </c>
      <c r="D33" s="18">
        <v>0</v>
      </c>
    </row>
    <row r="34" spans="2:4" x14ac:dyDescent="0.25">
      <c r="B34" s="17" t="s">
        <v>127</v>
      </c>
      <c r="C34" s="42">
        <v>2863.97</v>
      </c>
      <c r="D34" s="18">
        <v>2863.97</v>
      </c>
    </row>
    <row r="35" spans="2:4" x14ac:dyDescent="0.25">
      <c r="B35" s="17" t="s">
        <v>128</v>
      </c>
      <c r="C35" s="42">
        <v>0</v>
      </c>
      <c r="D35" s="18">
        <v>0</v>
      </c>
    </row>
    <row r="36" spans="2:4" x14ac:dyDescent="0.25">
      <c r="B36" s="17" t="s">
        <v>129</v>
      </c>
      <c r="C36" s="42">
        <v>4304.22</v>
      </c>
      <c r="D36" s="18">
        <v>4304.22</v>
      </c>
    </row>
    <row r="37" spans="2:4" x14ac:dyDescent="0.25">
      <c r="B37" s="17" t="s">
        <v>130</v>
      </c>
      <c r="C37" s="42">
        <v>0</v>
      </c>
      <c r="D37" s="18">
        <v>0</v>
      </c>
    </row>
    <row r="38" spans="2:4" ht="15.75" thickBot="1" x14ac:dyDescent="0.3">
      <c r="B38" s="19" t="s">
        <v>131</v>
      </c>
      <c r="C38" s="44">
        <v>296.57</v>
      </c>
      <c r="D38" s="20">
        <v>296.57</v>
      </c>
    </row>
    <row r="39" spans="2:4" ht="15.75" thickBot="1" x14ac:dyDescent="0.3">
      <c r="B39" s="21" t="s">
        <v>132</v>
      </c>
      <c r="C39" s="46">
        <v>3828065.08</v>
      </c>
      <c r="D39" s="60">
        <v>3825356.4000000008</v>
      </c>
    </row>
    <row r="40" spans="2:4" x14ac:dyDescent="0.25">
      <c r="B40" s="61" t="s">
        <v>13</v>
      </c>
    </row>
  </sheetData>
  <mergeCells count="2">
    <mergeCell ref="B4:B5"/>
    <mergeCell ref="C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C82"/>
  <sheetViews>
    <sheetView workbookViewId="0"/>
  </sheetViews>
  <sheetFormatPr defaultRowHeight="15" x14ac:dyDescent="0.25"/>
  <cols>
    <col min="1" max="1" width="9.33203125" style="2"/>
    <col min="2" max="2" width="13.5" style="2" customWidth="1"/>
    <col min="3" max="3" width="19.1640625" style="2" customWidth="1"/>
    <col min="4" max="16384" width="9.33203125" style="2"/>
  </cols>
  <sheetData>
    <row r="2" spans="2:3" x14ac:dyDescent="0.25">
      <c r="B2" s="11" t="s">
        <v>94</v>
      </c>
    </row>
    <row r="3" spans="2:3" ht="15.75" thickBot="1" x14ac:dyDescent="0.3"/>
    <row r="4" spans="2:3" ht="26.25" thickBot="1" x14ac:dyDescent="0.3">
      <c r="B4" s="62" t="s">
        <v>14</v>
      </c>
      <c r="C4" s="63" t="s">
        <v>15</v>
      </c>
    </row>
    <row r="5" spans="2:3" x14ac:dyDescent="0.25">
      <c r="B5" s="64" t="s">
        <v>16</v>
      </c>
      <c r="C5" s="65">
        <v>1</v>
      </c>
    </row>
    <row r="6" spans="2:3" x14ac:dyDescent="0.25">
      <c r="B6" s="66" t="s">
        <v>17</v>
      </c>
      <c r="C6" s="67">
        <v>0</v>
      </c>
    </row>
    <row r="7" spans="2:3" x14ac:dyDescent="0.25">
      <c r="B7" s="66" t="s">
        <v>18</v>
      </c>
      <c r="C7" s="67">
        <v>1</v>
      </c>
    </row>
    <row r="8" spans="2:3" x14ac:dyDescent="0.25">
      <c r="B8" s="66" t="s">
        <v>19</v>
      </c>
      <c r="C8" s="67">
        <v>0.5</v>
      </c>
    </row>
    <row r="9" spans="2:3" x14ac:dyDescent="0.25">
      <c r="B9" s="66" t="s">
        <v>20</v>
      </c>
      <c r="C9" s="67">
        <v>0.5</v>
      </c>
    </row>
    <row r="10" spans="2:3" x14ac:dyDescent="0.25">
      <c r="B10" s="66" t="s">
        <v>21</v>
      </c>
      <c r="C10" s="67">
        <v>0</v>
      </c>
    </row>
    <row r="11" spans="2:3" x14ac:dyDescent="0.25">
      <c r="B11" s="66" t="s">
        <v>22</v>
      </c>
      <c r="C11" s="67">
        <v>0</v>
      </c>
    </row>
    <row r="12" spans="2:3" x14ac:dyDescent="0.25">
      <c r="B12" s="66" t="s">
        <v>23</v>
      </c>
      <c r="C12" s="67">
        <v>0</v>
      </c>
    </row>
    <row r="13" spans="2:3" x14ac:dyDescent="0.25">
      <c r="B13" s="66" t="s">
        <v>24</v>
      </c>
      <c r="C13" s="67">
        <v>0</v>
      </c>
    </row>
    <row r="14" spans="2:3" x14ac:dyDescent="0.25">
      <c r="B14" s="66" t="s">
        <v>25</v>
      </c>
      <c r="C14" s="67">
        <v>0</v>
      </c>
    </row>
    <row r="15" spans="2:3" x14ac:dyDescent="0.25">
      <c r="B15" s="66" t="s">
        <v>26</v>
      </c>
      <c r="C15" s="67">
        <v>0</v>
      </c>
    </row>
    <row r="16" spans="2:3" x14ac:dyDescent="0.25">
      <c r="B16" s="66" t="s">
        <v>27</v>
      </c>
      <c r="C16" s="67">
        <v>0</v>
      </c>
    </row>
    <row r="17" spans="2:3" x14ac:dyDescent="0.25">
      <c r="B17" s="66" t="s">
        <v>28</v>
      </c>
      <c r="C17" s="67">
        <v>1</v>
      </c>
    </row>
    <row r="18" spans="2:3" x14ac:dyDescent="0.25">
      <c r="B18" s="66" t="s">
        <v>29</v>
      </c>
      <c r="C18" s="67">
        <v>1</v>
      </c>
    </row>
    <row r="19" spans="2:3" x14ac:dyDescent="0.25">
      <c r="B19" s="66" t="s">
        <v>30</v>
      </c>
      <c r="C19" s="67">
        <v>0</v>
      </c>
    </row>
    <row r="20" spans="2:3" x14ac:dyDescent="0.25">
      <c r="B20" s="66" t="s">
        <v>31</v>
      </c>
      <c r="C20" s="67">
        <v>0</v>
      </c>
    </row>
    <row r="21" spans="2:3" x14ac:dyDescent="0.25">
      <c r="B21" s="66" t="s">
        <v>32</v>
      </c>
      <c r="C21" s="67">
        <v>0</v>
      </c>
    </row>
    <row r="22" spans="2:3" x14ac:dyDescent="0.25">
      <c r="B22" s="66" t="s">
        <v>33</v>
      </c>
      <c r="C22" s="67">
        <v>0</v>
      </c>
    </row>
    <row r="23" spans="2:3" x14ac:dyDescent="0.25">
      <c r="B23" s="66" t="s">
        <v>34</v>
      </c>
      <c r="C23" s="67">
        <v>0</v>
      </c>
    </row>
    <row r="24" spans="2:3" x14ac:dyDescent="0.25">
      <c r="B24" s="66" t="s">
        <v>35</v>
      </c>
      <c r="C24" s="67">
        <v>0</v>
      </c>
    </row>
    <row r="25" spans="2:3" x14ac:dyDescent="0.25">
      <c r="B25" s="66" t="s">
        <v>36</v>
      </c>
      <c r="C25" s="67">
        <v>0</v>
      </c>
    </row>
    <row r="26" spans="2:3" x14ac:dyDescent="0.25">
      <c r="B26" s="66" t="s">
        <v>37</v>
      </c>
      <c r="C26" s="67">
        <v>0</v>
      </c>
    </row>
    <row r="27" spans="2:3" x14ac:dyDescent="0.25">
      <c r="B27" s="66" t="s">
        <v>38</v>
      </c>
      <c r="C27" s="67">
        <v>0</v>
      </c>
    </row>
    <row r="28" spans="2:3" x14ac:dyDescent="0.25">
      <c r="B28" s="66" t="s">
        <v>39</v>
      </c>
      <c r="C28" s="67">
        <v>0</v>
      </c>
    </row>
    <row r="29" spans="2:3" x14ac:dyDescent="0.25">
      <c r="B29" s="66" t="s">
        <v>40</v>
      </c>
      <c r="C29" s="67">
        <v>1</v>
      </c>
    </row>
    <row r="30" spans="2:3" x14ac:dyDescent="0.25">
      <c r="B30" s="66" t="s">
        <v>41</v>
      </c>
      <c r="C30" s="67">
        <v>1</v>
      </c>
    </row>
    <row r="31" spans="2:3" x14ac:dyDescent="0.25">
      <c r="B31" s="66" t="s">
        <v>42</v>
      </c>
      <c r="C31" s="67">
        <v>0</v>
      </c>
    </row>
    <row r="32" spans="2:3" x14ac:dyDescent="0.25">
      <c r="B32" s="66" t="s">
        <v>43</v>
      </c>
      <c r="C32" s="67">
        <v>0</v>
      </c>
    </row>
    <row r="33" spans="2:3" x14ac:dyDescent="0.25">
      <c r="B33" s="66" t="s">
        <v>44</v>
      </c>
      <c r="C33" s="67">
        <v>0</v>
      </c>
    </row>
    <row r="34" spans="2:3" x14ac:dyDescent="0.25">
      <c r="B34" s="66" t="s">
        <v>45</v>
      </c>
      <c r="C34" s="67">
        <v>0.63</v>
      </c>
    </row>
    <row r="35" spans="2:3" x14ac:dyDescent="0.25">
      <c r="B35" s="66" t="s">
        <v>46</v>
      </c>
      <c r="C35" s="67">
        <v>1</v>
      </c>
    </row>
    <row r="36" spans="2:3" x14ac:dyDescent="0.25">
      <c r="B36" s="66" t="s">
        <v>47</v>
      </c>
      <c r="C36" s="67">
        <v>0</v>
      </c>
    </row>
    <row r="37" spans="2:3" x14ac:dyDescent="0.25">
      <c r="B37" s="66" t="s">
        <v>48</v>
      </c>
      <c r="C37" s="67">
        <v>0</v>
      </c>
    </row>
    <row r="38" spans="2:3" x14ac:dyDescent="0.25">
      <c r="B38" s="66" t="s">
        <v>49</v>
      </c>
      <c r="C38" s="67">
        <v>0.63</v>
      </c>
    </row>
    <row r="39" spans="2:3" x14ac:dyDescent="0.25">
      <c r="B39" s="66" t="s">
        <v>50</v>
      </c>
      <c r="C39" s="67">
        <v>0.63</v>
      </c>
    </row>
    <row r="40" spans="2:3" x14ac:dyDescent="0.25">
      <c r="B40" s="66" t="s">
        <v>51</v>
      </c>
      <c r="C40" s="67">
        <v>0.51</v>
      </c>
    </row>
    <row r="41" spans="2:3" x14ac:dyDescent="0.25">
      <c r="B41" s="66" t="s">
        <v>52</v>
      </c>
      <c r="C41" s="67">
        <v>0.2</v>
      </c>
    </row>
    <row r="42" spans="2:3" x14ac:dyDescent="0.25">
      <c r="B42" s="66" t="s">
        <v>53</v>
      </c>
      <c r="C42" s="67">
        <v>0.1</v>
      </c>
    </row>
    <row r="43" spans="2:3" x14ac:dyDescent="0.25">
      <c r="B43" s="66" t="s">
        <v>54</v>
      </c>
      <c r="C43" s="67">
        <v>0.5</v>
      </c>
    </row>
    <row r="44" spans="2:3" x14ac:dyDescent="0.25">
      <c r="B44" s="66" t="s">
        <v>55</v>
      </c>
      <c r="C44" s="67">
        <v>0.63</v>
      </c>
    </row>
    <row r="45" spans="2:3" x14ac:dyDescent="0.25">
      <c r="B45" s="66" t="s">
        <v>56</v>
      </c>
      <c r="C45" s="67">
        <v>0</v>
      </c>
    </row>
    <row r="46" spans="2:3" x14ac:dyDescent="0.25">
      <c r="B46" s="66" t="s">
        <v>57</v>
      </c>
      <c r="C46" s="67">
        <v>0</v>
      </c>
    </row>
    <row r="47" spans="2:3" x14ac:dyDescent="0.25">
      <c r="B47" s="66" t="s">
        <v>58</v>
      </c>
      <c r="C47" s="67">
        <v>0</v>
      </c>
    </row>
    <row r="48" spans="2:3" x14ac:dyDescent="0.25">
      <c r="B48" s="66" t="s">
        <v>59</v>
      </c>
      <c r="C48" s="67">
        <v>0</v>
      </c>
    </row>
    <row r="49" spans="2:3" x14ac:dyDescent="0.25">
      <c r="B49" s="66" t="s">
        <v>60</v>
      </c>
      <c r="C49" s="67">
        <v>0</v>
      </c>
    </row>
    <row r="50" spans="2:3" x14ac:dyDescent="0.25">
      <c r="B50" s="66" t="s">
        <v>61</v>
      </c>
      <c r="C50" s="67">
        <v>0</v>
      </c>
    </row>
    <row r="51" spans="2:3" x14ac:dyDescent="0.25">
      <c r="B51" s="66" t="s">
        <v>62</v>
      </c>
      <c r="C51" s="67">
        <v>0</v>
      </c>
    </row>
    <row r="52" spans="2:3" x14ac:dyDescent="0.25">
      <c r="B52" s="66" t="s">
        <v>63</v>
      </c>
      <c r="C52" s="67">
        <v>0</v>
      </c>
    </row>
    <row r="53" spans="2:3" x14ac:dyDescent="0.25">
      <c r="B53" s="66" t="s">
        <v>64</v>
      </c>
      <c r="C53" s="67">
        <v>0</v>
      </c>
    </row>
    <row r="54" spans="2:3" x14ac:dyDescent="0.25">
      <c r="B54" s="66" t="s">
        <v>65</v>
      </c>
      <c r="C54" s="67">
        <v>0</v>
      </c>
    </row>
    <row r="55" spans="2:3" x14ac:dyDescent="0.25">
      <c r="B55" s="66" t="s">
        <v>66</v>
      </c>
      <c r="C55" s="67">
        <v>0</v>
      </c>
    </row>
    <row r="56" spans="2:3" x14ac:dyDescent="0.25">
      <c r="B56" s="66" t="s">
        <v>67</v>
      </c>
      <c r="C56" s="67">
        <v>0</v>
      </c>
    </row>
    <row r="57" spans="2:3" x14ac:dyDescent="0.25">
      <c r="B57" s="66" t="s">
        <v>68</v>
      </c>
      <c r="C57" s="67">
        <v>0</v>
      </c>
    </row>
    <row r="58" spans="2:3" x14ac:dyDescent="0.25">
      <c r="B58" s="66" t="s">
        <v>69</v>
      </c>
      <c r="C58" s="67">
        <v>0</v>
      </c>
    </row>
    <row r="59" spans="2:3" x14ac:dyDescent="0.25">
      <c r="B59" s="66" t="s">
        <v>70</v>
      </c>
      <c r="C59" s="67">
        <v>0.63</v>
      </c>
    </row>
    <row r="60" spans="2:3" x14ac:dyDescent="0.25">
      <c r="B60" s="66" t="s">
        <v>71</v>
      </c>
      <c r="C60" s="67">
        <v>0.63</v>
      </c>
    </row>
    <row r="61" spans="2:3" x14ac:dyDescent="0.25">
      <c r="B61" s="66" t="s">
        <v>72</v>
      </c>
      <c r="C61" s="67">
        <v>0</v>
      </c>
    </row>
    <row r="62" spans="2:3" x14ac:dyDescent="0.25">
      <c r="B62" s="66" t="s">
        <v>73</v>
      </c>
      <c r="C62" s="67">
        <v>0.2</v>
      </c>
    </row>
    <row r="63" spans="2:3" x14ac:dyDescent="0.25">
      <c r="B63" s="66" t="s">
        <v>74</v>
      </c>
      <c r="C63" s="67">
        <v>0</v>
      </c>
    </row>
    <row r="64" spans="2:3" x14ac:dyDescent="0.25">
      <c r="B64" s="66" t="s">
        <v>75</v>
      </c>
      <c r="C64" s="67">
        <v>0.2</v>
      </c>
    </row>
    <row r="65" spans="2:3" x14ac:dyDescent="0.25">
      <c r="B65" s="66" t="s">
        <v>76</v>
      </c>
      <c r="C65" s="67">
        <v>1</v>
      </c>
    </row>
    <row r="66" spans="2:3" x14ac:dyDescent="0.25">
      <c r="B66" s="66" t="s">
        <v>77</v>
      </c>
      <c r="C66" s="67">
        <v>0</v>
      </c>
    </row>
    <row r="67" spans="2:3" x14ac:dyDescent="0.25">
      <c r="B67" s="66" t="s">
        <v>78</v>
      </c>
      <c r="C67" s="67">
        <v>0</v>
      </c>
    </row>
    <row r="68" spans="2:3" x14ac:dyDescent="0.25">
      <c r="B68" s="66" t="s">
        <v>79</v>
      </c>
      <c r="C68" s="67">
        <v>0</v>
      </c>
    </row>
    <row r="69" spans="2:3" x14ac:dyDescent="0.25">
      <c r="B69" s="66" t="s">
        <v>80</v>
      </c>
      <c r="C69" s="67">
        <v>0</v>
      </c>
    </row>
    <row r="70" spans="2:3" x14ac:dyDescent="0.25">
      <c r="B70" s="66" t="s">
        <v>81</v>
      </c>
      <c r="C70" s="67">
        <v>1</v>
      </c>
    </row>
    <row r="71" spans="2:3" x14ac:dyDescent="0.25">
      <c r="B71" s="66" t="s">
        <v>82</v>
      </c>
      <c r="C71" s="67">
        <v>1</v>
      </c>
    </row>
    <row r="72" spans="2:3" x14ac:dyDescent="0.25">
      <c r="B72" s="66" t="s">
        <v>83</v>
      </c>
      <c r="C72" s="67">
        <v>0.5</v>
      </c>
    </row>
    <row r="73" spans="2:3" x14ac:dyDescent="0.25">
      <c r="B73" s="66" t="s">
        <v>84</v>
      </c>
      <c r="C73" s="67">
        <v>0</v>
      </c>
    </row>
    <row r="74" spans="2:3" x14ac:dyDescent="0.25">
      <c r="B74" s="66" t="s">
        <v>85</v>
      </c>
      <c r="C74" s="67">
        <v>0.5</v>
      </c>
    </row>
    <row r="75" spans="2:3" x14ac:dyDescent="0.25">
      <c r="B75" s="66" t="s">
        <v>86</v>
      </c>
      <c r="C75" s="67">
        <v>0.5</v>
      </c>
    </row>
    <row r="76" spans="2:3" x14ac:dyDescent="0.25">
      <c r="B76" s="66" t="s">
        <v>87</v>
      </c>
      <c r="C76" s="67">
        <v>0.63</v>
      </c>
    </row>
    <row r="77" spans="2:3" x14ac:dyDescent="0.25">
      <c r="B77" s="66" t="s">
        <v>88</v>
      </c>
      <c r="C77" s="67">
        <v>1</v>
      </c>
    </row>
    <row r="78" spans="2:3" x14ac:dyDescent="0.25">
      <c r="B78" s="66" t="s">
        <v>89</v>
      </c>
      <c r="C78" s="67">
        <v>0</v>
      </c>
    </row>
    <row r="79" spans="2:3" x14ac:dyDescent="0.25">
      <c r="B79" s="66" t="s">
        <v>90</v>
      </c>
      <c r="C79" s="67">
        <v>0.74</v>
      </c>
    </row>
    <row r="80" spans="2:3" x14ac:dyDescent="0.25">
      <c r="B80" s="66" t="s">
        <v>91</v>
      </c>
      <c r="C80" s="67">
        <v>0.63</v>
      </c>
    </row>
    <row r="81" spans="2:3" x14ac:dyDescent="0.25">
      <c r="B81" s="66" t="s">
        <v>92</v>
      </c>
      <c r="C81" s="67">
        <v>0</v>
      </c>
    </row>
    <row r="82" spans="2:3" ht="15.75" thickBot="1" x14ac:dyDescent="0.3">
      <c r="B82" s="68" t="s">
        <v>93</v>
      </c>
      <c r="C82" s="69">
        <v>0.5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Version</vt:lpstr>
      <vt:lpstr>Contents</vt:lpstr>
      <vt:lpstr>Table 1</vt:lpstr>
      <vt:lpstr>Table 2</vt:lpstr>
      <vt:lpstr>Table 3</vt:lpstr>
      <vt:lpstr>Table 4</vt:lpstr>
      <vt:lpstr>Table 5</vt:lpstr>
      <vt:lpstr>Table 6</vt:lpstr>
    </vt:vector>
  </TitlesOfParts>
  <Company>SEPA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Ferrett, Peter</dc:creator>
  <cp:lastModifiedBy>Ferrett, Peter</cp:lastModifiedBy>
  <dcterms:created xsi:type="dcterms:W3CDTF">2019-09-15T20:49:50Z</dcterms:created>
  <dcterms:modified xsi:type="dcterms:W3CDTF">2019-09-15T20:50:17Z</dcterms:modified>
</cp:coreProperties>
</file>