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Q\Data Unit\Waste Data\Reporting\Official Statistics\OS Secure\WFAS\2016\Working Files\Incineration\Commentary\FINAL\"/>
    </mc:Choice>
  </mc:AlternateContent>
  <bookViews>
    <workbookView xWindow="-15" yWindow="-15" windowWidth="19950" windowHeight="8730"/>
  </bookViews>
  <sheets>
    <sheet name="Index" sheetId="5" r:id="rId1"/>
    <sheet name="Table 1" sheetId="2" r:id="rId2"/>
    <sheet name="Table 2" sheetId="3" r:id="rId3"/>
    <sheet name="Table 3" sheetId="4" r:id="rId4"/>
  </sheets>
  <externalReferences>
    <externalReference r:id="rId5"/>
  </externalReferences>
  <definedNames>
    <definedName name="CURRENT_YEAR">[1]Summary!$B$47</definedName>
    <definedName name="One_million">1000000</definedName>
    <definedName name="One_thousand">1000</definedName>
    <definedName name="PREVIOUS_YEAR">[1]Summary!$G$47</definedName>
  </definedNames>
  <calcPr calcId="162913"/>
</workbook>
</file>

<file path=xl/calcChain.xml><?xml version="1.0" encoding="utf-8"?>
<calcChain xmlns="http://schemas.openxmlformats.org/spreadsheetml/2006/main">
  <c r="B9" i="5" l="1"/>
  <c r="B8" i="5"/>
  <c r="B7" i="5"/>
</calcChain>
</file>

<file path=xl/sharedStrings.xml><?xml version="1.0" encoding="utf-8"?>
<sst xmlns="http://schemas.openxmlformats.org/spreadsheetml/2006/main" count="72" uniqueCount="51">
  <si>
    <t>Waste Category</t>
  </si>
  <si>
    <t>Hazardous waste incinerated (tonnes)</t>
  </si>
  <si>
    <t>Total incinerated (tonnes)</t>
  </si>
  <si>
    <t>Waste Landfilled in Scotland, 2016</t>
  </si>
  <si>
    <t>Data Tables</t>
  </si>
  <si>
    <t>Table 1.  Hazardous and non-hazardous waste incinerated in Scotland in 2016</t>
  </si>
  <si>
    <t>Spent solvents</t>
  </si>
  <si>
    <t>Acid, alkaline or saline wastes</t>
  </si>
  <si>
    <t>Used oils</t>
  </si>
  <si>
    <t>Chemical wastes</t>
  </si>
  <si>
    <t>Industrial effluent sludges</t>
  </si>
  <si>
    <t>Sludges and liquid wastes from waste treatment</t>
  </si>
  <si>
    <t>Health care and biological wastes</t>
  </si>
  <si>
    <t>Metallic wastes, ferrous</t>
  </si>
  <si>
    <t>Metallic wastes, non-ferrous</t>
  </si>
  <si>
    <t>Metallic wastes, mixed ferrous and non-ferrous</t>
  </si>
  <si>
    <t>Glass wastes</t>
  </si>
  <si>
    <t>Paper and cardboard wastes</t>
  </si>
  <si>
    <t>Rubber wastes</t>
  </si>
  <si>
    <t>Plastic wastes</t>
  </si>
  <si>
    <t>Wood wastes</t>
  </si>
  <si>
    <t>Textile wastes</t>
  </si>
  <si>
    <t>Waste containing PCB</t>
  </si>
  <si>
    <t>Discarded equipment (excluding discarded vehicles, batteries and accumulators wastes)</t>
  </si>
  <si>
    <t>Discarded vehicles</t>
  </si>
  <si>
    <t>Batteries and accumulators wastes</t>
  </si>
  <si>
    <t>Animal and mixed food waste</t>
  </si>
  <si>
    <t>Vegetal wastes</t>
  </si>
  <si>
    <t>Animal faeces, urine and manure</t>
  </si>
  <si>
    <t>Household and similar wastes</t>
  </si>
  <si>
    <t>Mixed and undifferentiated materials</t>
  </si>
  <si>
    <t>Sorting residues</t>
  </si>
  <si>
    <t>Common sludges</t>
  </si>
  <si>
    <t>Mineral waste from construction and demolition</t>
  </si>
  <si>
    <t>Other mineral wastes</t>
  </si>
  <si>
    <t>Combustion wastes</t>
  </si>
  <si>
    <t>Soils</t>
  </si>
  <si>
    <t>Dredging spoils</t>
  </si>
  <si>
    <t>Mineral wastes from waste treatment and stabilised wastes</t>
  </si>
  <si>
    <t>Total</t>
  </si>
  <si>
    <t>Table 2.  Waste incinerated in Scotland by waste category 2011 - 2016</t>
  </si>
  <si>
    <t>Year</t>
  </si>
  <si>
    <t>2011 (tonnes)</t>
  </si>
  <si>
    <t>2012 (tonnes)</t>
  </si>
  <si>
    <t>2013 (tonnes)</t>
  </si>
  <si>
    <t>2014 (tonnes)</t>
  </si>
  <si>
    <t>2015 (tonnes)</t>
  </si>
  <si>
    <t>2016 (tonnes)</t>
  </si>
  <si>
    <t>Other</t>
  </si>
  <si>
    <t>Table 3.  Hazardous waste incinerated in Scotland 2011 – 2016</t>
  </si>
  <si>
    <t>Non hazardous waste incinerated
(tonnes)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</si>
</sst>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medium">
        <color rgb="FF808080"/>
      </right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/>
      <bottom style="medium">
        <color rgb="FF80808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1"/>
    <xf numFmtId="0" fontId="6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3" fontId="2" fillId="3" borderId="14" xfId="0" applyNumberFormat="1" applyFont="1" applyFill="1" applyBorder="1" applyAlignment="1">
      <alignment horizontal="right" vertical="center" indent="1"/>
    </xf>
    <xf numFmtId="0" fontId="3" fillId="3" borderId="20" xfId="0" applyFont="1" applyFill="1" applyBorder="1" applyAlignment="1">
      <alignment vertical="center" wrapText="1"/>
    </xf>
    <xf numFmtId="3" fontId="3" fillId="3" borderId="21" xfId="0" applyNumberFormat="1" applyFont="1" applyFill="1" applyBorder="1" applyAlignment="1">
      <alignment horizontal="right" vertical="center" wrapText="1" indent="1"/>
    </xf>
    <xf numFmtId="3" fontId="3" fillId="3" borderId="22" xfId="0" applyNumberFormat="1" applyFont="1" applyFill="1" applyBorder="1" applyAlignment="1">
      <alignment horizontal="right" vertical="center" wrapText="1" indent="1"/>
    </xf>
    <xf numFmtId="3" fontId="2" fillId="3" borderId="25" xfId="0" applyNumberFormat="1" applyFont="1" applyFill="1" applyBorder="1" applyAlignment="1">
      <alignment horizontal="right" vertical="center" indent="1"/>
    </xf>
    <xf numFmtId="0" fontId="3" fillId="3" borderId="27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 wrapText="1"/>
    </xf>
    <xf numFmtId="3" fontId="7" fillId="3" borderId="23" xfId="0" applyNumberFormat="1" applyFont="1" applyFill="1" applyBorder="1" applyAlignment="1">
      <alignment horizontal="right" vertical="center"/>
    </xf>
    <xf numFmtId="3" fontId="7" fillId="3" borderId="33" xfId="0" applyNumberFormat="1" applyFont="1" applyFill="1" applyBorder="1" applyAlignment="1">
      <alignment horizontal="right" vertical="center"/>
    </xf>
    <xf numFmtId="3" fontId="7" fillId="3" borderId="34" xfId="0" applyNumberFormat="1" applyFont="1" applyFill="1" applyBorder="1" applyAlignment="1">
      <alignment horizontal="right" vertical="center"/>
    </xf>
    <xf numFmtId="3" fontId="7" fillId="3" borderId="12" xfId="0" applyNumberFormat="1" applyFont="1" applyFill="1" applyBorder="1" applyAlignment="1">
      <alignment horizontal="right" vertical="center"/>
    </xf>
    <xf numFmtId="3" fontId="7" fillId="3" borderId="13" xfId="0" applyNumberFormat="1" applyFont="1" applyFill="1" applyBorder="1" applyAlignment="1">
      <alignment horizontal="right" vertical="center"/>
    </xf>
    <xf numFmtId="3" fontId="7" fillId="3" borderId="14" xfId="0" applyNumberFormat="1" applyFont="1" applyFill="1" applyBorder="1" applyAlignment="1">
      <alignment horizontal="right" vertical="center"/>
    </xf>
    <xf numFmtId="3" fontId="7" fillId="3" borderId="15" xfId="0" applyNumberFormat="1" applyFont="1" applyFill="1" applyBorder="1" applyAlignment="1">
      <alignment horizontal="right" vertical="center"/>
    </xf>
    <xf numFmtId="3" fontId="7" fillId="3" borderId="16" xfId="0" applyNumberFormat="1" applyFont="1" applyFill="1" applyBorder="1" applyAlignment="1">
      <alignment horizontal="right" vertical="center"/>
    </xf>
    <xf numFmtId="3" fontId="7" fillId="3" borderId="17" xfId="0" applyNumberFormat="1" applyFont="1" applyFill="1" applyBorder="1" applyAlignment="1">
      <alignment horizontal="right" vertical="center"/>
    </xf>
    <xf numFmtId="3" fontId="8" fillId="3" borderId="35" xfId="0" applyNumberFormat="1" applyFont="1" applyFill="1" applyBorder="1" applyAlignment="1">
      <alignment horizontal="right" vertical="center" wrapText="1"/>
    </xf>
    <xf numFmtId="3" fontId="8" fillId="3" borderId="36" xfId="0" applyNumberFormat="1" applyFont="1" applyFill="1" applyBorder="1" applyAlignment="1">
      <alignment horizontal="right" vertical="center" wrapText="1"/>
    </xf>
    <xf numFmtId="3" fontId="8" fillId="3" borderId="37" xfId="0" applyNumberFormat="1" applyFont="1" applyFill="1" applyBorder="1" applyAlignment="1">
      <alignment horizontal="right" vertical="center" wrapText="1"/>
    </xf>
    <xf numFmtId="0" fontId="8" fillId="3" borderId="30" xfId="0" applyFont="1" applyFill="1" applyBorder="1" applyAlignment="1">
      <alignment vertical="center" wrapText="1"/>
    </xf>
    <xf numFmtId="0" fontId="8" fillId="3" borderId="31" xfId="0" applyFont="1" applyFill="1" applyBorder="1" applyAlignment="1">
      <alignment vertical="center" wrapText="1"/>
    </xf>
    <xf numFmtId="0" fontId="8" fillId="3" borderId="3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2" fillId="3" borderId="24" xfId="0" applyNumberFormat="1" applyFont="1" applyFill="1" applyBorder="1" applyAlignment="1">
      <alignment horizontal="right" vertical="center" indent="1"/>
    </xf>
    <xf numFmtId="3" fontId="2" fillId="3" borderId="10" xfId="0" applyNumberFormat="1" applyFont="1" applyFill="1" applyBorder="1" applyAlignment="1">
      <alignment horizontal="right" vertical="center" indent="1"/>
    </xf>
    <xf numFmtId="3" fontId="2" fillId="3" borderId="11" xfId="0" applyNumberFormat="1" applyFont="1" applyFill="1" applyBorder="1" applyAlignment="1">
      <alignment horizontal="right" vertical="center" indent="1"/>
    </xf>
    <xf numFmtId="3" fontId="2" fillId="3" borderId="13" xfId="0" applyNumberFormat="1" applyFont="1" applyFill="1" applyBorder="1" applyAlignment="1">
      <alignment horizontal="right" vertical="center" indent="1"/>
    </xf>
    <xf numFmtId="3" fontId="2" fillId="3" borderId="26" xfId="0" applyNumberFormat="1" applyFont="1" applyFill="1" applyBorder="1" applyAlignment="1">
      <alignment horizontal="right" vertical="center" indent="1"/>
    </xf>
    <xf numFmtId="3" fontId="2" fillId="3" borderId="18" xfId="0" applyNumberFormat="1" applyFont="1" applyFill="1" applyBorder="1" applyAlignment="1">
      <alignment horizontal="right" vertical="center" indent="1"/>
    </xf>
    <xf numFmtId="3" fontId="2" fillId="3" borderId="19" xfId="0" applyNumberFormat="1" applyFont="1" applyFill="1" applyBorder="1" applyAlignment="1">
      <alignment horizontal="righ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Q/Data%20Unit/Waste%20Data/Reporting/Official%20Statistics/OS%20Secure/WFAS/2016/Working%20Files/Incineration/Commentary/Incineration%20Graphics%20v16.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fire"/>
      <sheetName val="WDT"/>
      <sheetName val="Version"/>
      <sheetName val="Contents"/>
      <sheetName val="Data re-use statement"/>
      <sheetName val="About"/>
      <sheetName val="Key Figures"/>
      <sheetName val="Summary"/>
      <sheetName val="Incinerated"/>
      <sheetName val="Pivot - Inc"/>
      <sheetName val="Commentary disp"/>
      <sheetName val="Comment inc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7">
          <cell r="B47">
            <v>2016</v>
          </cell>
          <cell r="G47">
            <v>2015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9"/>
  <sheetViews>
    <sheetView tabSelected="1" workbookViewId="0"/>
  </sheetViews>
  <sheetFormatPr defaultRowHeight="15" x14ac:dyDescent="0.25"/>
  <sheetData>
    <row r="3" spans="2:2" x14ac:dyDescent="0.25">
      <c r="B3" s="1" t="s">
        <v>3</v>
      </c>
    </row>
    <row r="5" spans="2:2" x14ac:dyDescent="0.25">
      <c r="B5" s="1" t="s">
        <v>4</v>
      </c>
    </row>
    <row r="7" spans="2:2" x14ac:dyDescent="0.25">
      <c r="B7" s="2" t="str">
        <f>'Table 1'!B2</f>
        <v>Table 1.  Hazardous and non-hazardous waste incinerated in Scotland in 2016</v>
      </c>
    </row>
    <row r="8" spans="2:2" x14ac:dyDescent="0.25">
      <c r="B8" s="2" t="str">
        <f>'Table 2'!B2</f>
        <v>Table 2.  Waste incinerated in Scotland by waste category 2011 - 2016</v>
      </c>
    </row>
    <row r="9" spans="2:2" x14ac:dyDescent="0.25">
      <c r="B9" s="2" t="str">
        <f>'Table 3'!B2</f>
        <v>Table 3.  Hazardous waste incinerated in Scotland 2011 – 2016</v>
      </c>
    </row>
  </sheetData>
  <hyperlinks>
    <hyperlink ref="B7" location="'Table 1'!B2" display="'Table 1'!B2"/>
    <hyperlink ref="B8" location="'Table 2'!B2" display="'Table 2'!B2"/>
    <hyperlink ref="B9" location="'Table 3'!B2" display="'Table 3'!B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E38"/>
  <sheetViews>
    <sheetView workbookViewId="0"/>
  </sheetViews>
  <sheetFormatPr defaultRowHeight="15" x14ac:dyDescent="0.25"/>
  <cols>
    <col min="2" max="2" width="45.7109375" customWidth="1"/>
    <col min="3" max="5" width="13.5703125" customWidth="1"/>
  </cols>
  <sheetData>
    <row r="2" spans="2:5" x14ac:dyDescent="0.25">
      <c r="B2" s="1" t="s">
        <v>5</v>
      </c>
    </row>
    <row r="4" spans="2:5" ht="64.5" thickBot="1" x14ac:dyDescent="0.3">
      <c r="B4" s="33" t="s">
        <v>0</v>
      </c>
      <c r="C4" s="3" t="s">
        <v>50</v>
      </c>
      <c r="D4" s="34" t="s">
        <v>1</v>
      </c>
      <c r="E4" s="34" t="s">
        <v>2</v>
      </c>
    </row>
    <row r="5" spans="2:5" x14ac:dyDescent="0.25">
      <c r="B5" s="15" t="s">
        <v>7</v>
      </c>
      <c r="C5" s="43">
        <v>0</v>
      </c>
      <c r="D5" s="44">
        <v>0</v>
      </c>
      <c r="E5" s="45">
        <v>0</v>
      </c>
    </row>
    <row r="6" spans="2:5" x14ac:dyDescent="0.25">
      <c r="B6" s="16" t="s">
        <v>26</v>
      </c>
      <c r="C6" s="14">
        <v>365.46</v>
      </c>
      <c r="D6" s="46">
        <v>0</v>
      </c>
      <c r="E6" s="10">
        <v>365.46</v>
      </c>
    </row>
    <row r="7" spans="2:5" x14ac:dyDescent="0.25">
      <c r="B7" s="16" t="s">
        <v>28</v>
      </c>
      <c r="C7" s="14">
        <v>94684.749999999985</v>
      </c>
      <c r="D7" s="46">
        <v>0</v>
      </c>
      <c r="E7" s="10">
        <v>94684.749999999985</v>
      </c>
    </row>
    <row r="8" spans="2:5" x14ac:dyDescent="0.25">
      <c r="B8" s="16" t="s">
        <v>25</v>
      </c>
      <c r="C8" s="14">
        <v>0</v>
      </c>
      <c r="D8" s="46">
        <v>0</v>
      </c>
      <c r="E8" s="10">
        <v>0</v>
      </c>
    </row>
    <row r="9" spans="2:5" x14ac:dyDescent="0.25">
      <c r="B9" s="16" t="s">
        <v>9</v>
      </c>
      <c r="C9" s="14">
        <v>0</v>
      </c>
      <c r="D9" s="46">
        <v>0</v>
      </c>
      <c r="E9" s="10">
        <v>0</v>
      </c>
    </row>
    <row r="10" spans="2:5" x14ac:dyDescent="0.25">
      <c r="B10" s="16" t="s">
        <v>35</v>
      </c>
      <c r="C10" s="14">
        <v>0</v>
      </c>
      <c r="D10" s="46">
        <v>0</v>
      </c>
      <c r="E10" s="10">
        <v>0</v>
      </c>
    </row>
    <row r="11" spans="2:5" x14ac:dyDescent="0.25">
      <c r="B11" s="16" t="s">
        <v>32</v>
      </c>
      <c r="C11" s="14">
        <v>2027</v>
      </c>
      <c r="D11" s="46">
        <v>0</v>
      </c>
      <c r="E11" s="10">
        <v>2027</v>
      </c>
    </row>
    <row r="12" spans="2:5" ht="25.5" x14ac:dyDescent="0.25">
      <c r="B12" s="16" t="s">
        <v>23</v>
      </c>
      <c r="C12" s="14">
        <v>0</v>
      </c>
      <c r="D12" s="46">
        <v>0</v>
      </c>
      <c r="E12" s="10">
        <v>0</v>
      </c>
    </row>
    <row r="13" spans="2:5" x14ac:dyDescent="0.25">
      <c r="B13" s="16" t="s">
        <v>24</v>
      </c>
      <c r="C13" s="14">
        <v>0</v>
      </c>
      <c r="D13" s="46">
        <v>0</v>
      </c>
      <c r="E13" s="10">
        <v>0</v>
      </c>
    </row>
    <row r="14" spans="2:5" x14ac:dyDescent="0.25">
      <c r="B14" s="16" t="s">
        <v>37</v>
      </c>
      <c r="C14" s="14">
        <v>0</v>
      </c>
      <c r="D14" s="46">
        <v>0</v>
      </c>
      <c r="E14" s="10">
        <v>0</v>
      </c>
    </row>
    <row r="15" spans="2:5" x14ac:dyDescent="0.25">
      <c r="B15" s="16" t="s">
        <v>16</v>
      </c>
      <c r="C15" s="14">
        <v>0</v>
      </c>
      <c r="D15" s="46">
        <v>0</v>
      </c>
      <c r="E15" s="10">
        <v>0</v>
      </c>
    </row>
    <row r="16" spans="2:5" x14ac:dyDescent="0.25">
      <c r="B16" s="16" t="s">
        <v>12</v>
      </c>
      <c r="C16" s="14">
        <v>1385.0749999999998</v>
      </c>
      <c r="D16" s="46">
        <v>58.119300000000003</v>
      </c>
      <c r="E16" s="10">
        <v>1443.1942999999999</v>
      </c>
    </row>
    <row r="17" spans="2:5" x14ac:dyDescent="0.25">
      <c r="B17" s="16" t="s">
        <v>29</v>
      </c>
      <c r="C17" s="14">
        <v>90646.3992</v>
      </c>
      <c r="D17" s="46">
        <v>0</v>
      </c>
      <c r="E17" s="10">
        <v>90646.3992</v>
      </c>
    </row>
    <row r="18" spans="2:5" x14ac:dyDescent="0.25">
      <c r="B18" s="16" t="s">
        <v>10</v>
      </c>
      <c r="C18" s="14">
        <v>9991</v>
      </c>
      <c r="D18" s="46">
        <v>0</v>
      </c>
      <c r="E18" s="10">
        <v>9991</v>
      </c>
    </row>
    <row r="19" spans="2:5" x14ac:dyDescent="0.25">
      <c r="B19" s="16" t="s">
        <v>13</v>
      </c>
      <c r="C19" s="14">
        <v>0</v>
      </c>
      <c r="D19" s="46">
        <v>0</v>
      </c>
      <c r="E19" s="10">
        <v>0</v>
      </c>
    </row>
    <row r="20" spans="2:5" x14ac:dyDescent="0.25">
      <c r="B20" s="16" t="s">
        <v>15</v>
      </c>
      <c r="C20" s="14">
        <v>0</v>
      </c>
      <c r="D20" s="46">
        <v>0</v>
      </c>
      <c r="E20" s="10">
        <v>0</v>
      </c>
    </row>
    <row r="21" spans="2:5" x14ac:dyDescent="0.25">
      <c r="B21" s="16" t="s">
        <v>14</v>
      </c>
      <c r="C21" s="14">
        <v>0</v>
      </c>
      <c r="D21" s="46">
        <v>0</v>
      </c>
      <c r="E21" s="10">
        <v>0</v>
      </c>
    </row>
    <row r="22" spans="2:5" x14ac:dyDescent="0.25">
      <c r="B22" s="16" t="s">
        <v>33</v>
      </c>
      <c r="C22" s="14">
        <v>0</v>
      </c>
      <c r="D22" s="46">
        <v>0</v>
      </c>
      <c r="E22" s="10">
        <v>0</v>
      </c>
    </row>
    <row r="23" spans="2:5" ht="25.5" x14ac:dyDescent="0.25">
      <c r="B23" s="16" t="s">
        <v>38</v>
      </c>
      <c r="C23" s="14">
        <v>0</v>
      </c>
      <c r="D23" s="46">
        <v>0</v>
      </c>
      <c r="E23" s="10">
        <v>0</v>
      </c>
    </row>
    <row r="24" spans="2:5" x14ac:dyDescent="0.25">
      <c r="B24" s="16" t="s">
        <v>30</v>
      </c>
      <c r="C24" s="14">
        <v>1.55</v>
      </c>
      <c r="D24" s="46">
        <v>0</v>
      </c>
      <c r="E24" s="10">
        <v>1.55</v>
      </c>
    </row>
    <row r="25" spans="2:5" x14ac:dyDescent="0.25">
      <c r="B25" s="16" t="s">
        <v>34</v>
      </c>
      <c r="C25" s="14">
        <v>0</v>
      </c>
      <c r="D25" s="46">
        <v>0</v>
      </c>
      <c r="E25" s="10">
        <v>0</v>
      </c>
    </row>
    <row r="26" spans="2:5" x14ac:dyDescent="0.25">
      <c r="B26" s="16" t="s">
        <v>17</v>
      </c>
      <c r="C26" s="14">
        <v>37.869999999999997</v>
      </c>
      <c r="D26" s="46">
        <v>0</v>
      </c>
      <c r="E26" s="10">
        <v>37.869999999999997</v>
      </c>
    </row>
    <row r="27" spans="2:5" x14ac:dyDescent="0.25">
      <c r="B27" s="16" t="s">
        <v>19</v>
      </c>
      <c r="C27" s="14">
        <v>0</v>
      </c>
      <c r="D27" s="46">
        <v>0</v>
      </c>
      <c r="E27" s="10">
        <v>0</v>
      </c>
    </row>
    <row r="28" spans="2:5" x14ac:dyDescent="0.25">
      <c r="B28" s="16" t="s">
        <v>18</v>
      </c>
      <c r="C28" s="14">
        <v>2940.09</v>
      </c>
      <c r="D28" s="46">
        <v>0</v>
      </c>
      <c r="E28" s="10">
        <v>2940.09</v>
      </c>
    </row>
    <row r="29" spans="2:5" x14ac:dyDescent="0.25">
      <c r="B29" s="16" t="s">
        <v>11</v>
      </c>
      <c r="C29" s="14">
        <v>0</v>
      </c>
      <c r="D29" s="46">
        <v>82</v>
      </c>
      <c r="E29" s="10">
        <v>82</v>
      </c>
    </row>
    <row r="30" spans="2:5" x14ac:dyDescent="0.25">
      <c r="B30" s="16" t="s">
        <v>36</v>
      </c>
      <c r="C30" s="14">
        <v>0</v>
      </c>
      <c r="D30" s="46">
        <v>0</v>
      </c>
      <c r="E30" s="10">
        <v>0</v>
      </c>
    </row>
    <row r="31" spans="2:5" x14ac:dyDescent="0.25">
      <c r="B31" s="16" t="s">
        <v>31</v>
      </c>
      <c r="C31" s="14">
        <v>16582</v>
      </c>
      <c r="D31" s="46">
        <v>0</v>
      </c>
      <c r="E31" s="10">
        <v>16582</v>
      </c>
    </row>
    <row r="32" spans="2:5" x14ac:dyDescent="0.25">
      <c r="B32" s="16" t="s">
        <v>6</v>
      </c>
      <c r="C32" s="14">
        <v>0</v>
      </c>
      <c r="D32" s="46">
        <v>0</v>
      </c>
      <c r="E32" s="10">
        <v>0</v>
      </c>
    </row>
    <row r="33" spans="2:5" x14ac:dyDescent="0.25">
      <c r="B33" s="16" t="s">
        <v>21</v>
      </c>
      <c r="C33" s="14">
        <v>0</v>
      </c>
      <c r="D33" s="46">
        <v>0</v>
      </c>
      <c r="E33" s="10">
        <v>0</v>
      </c>
    </row>
    <row r="34" spans="2:5" x14ac:dyDescent="0.25">
      <c r="B34" s="16" t="s">
        <v>8</v>
      </c>
      <c r="C34" s="14">
        <v>0</v>
      </c>
      <c r="D34" s="46">
        <v>0</v>
      </c>
      <c r="E34" s="10">
        <v>0</v>
      </c>
    </row>
    <row r="35" spans="2:5" x14ac:dyDescent="0.25">
      <c r="B35" s="16" t="s">
        <v>27</v>
      </c>
      <c r="C35" s="14">
        <v>0</v>
      </c>
      <c r="D35" s="46">
        <v>0</v>
      </c>
      <c r="E35" s="10">
        <v>0</v>
      </c>
    </row>
    <row r="36" spans="2:5" x14ac:dyDescent="0.25">
      <c r="B36" s="16" t="s">
        <v>22</v>
      </c>
      <c r="C36" s="14">
        <v>0</v>
      </c>
      <c r="D36" s="46">
        <v>0</v>
      </c>
      <c r="E36" s="10">
        <v>0</v>
      </c>
    </row>
    <row r="37" spans="2:5" ht="15.75" thickBot="1" x14ac:dyDescent="0.3">
      <c r="B37" s="17" t="s">
        <v>20</v>
      </c>
      <c r="C37" s="47">
        <v>464310.88999999996</v>
      </c>
      <c r="D37" s="48">
        <v>0</v>
      </c>
      <c r="E37" s="49">
        <v>464310.88999999996</v>
      </c>
    </row>
    <row r="38" spans="2:5" ht="15.75" thickBot="1" x14ac:dyDescent="0.3">
      <c r="B38" s="11" t="s">
        <v>39</v>
      </c>
      <c r="C38" s="12">
        <v>682972.08419999992</v>
      </c>
      <c r="D38" s="12">
        <v>140.11930000000001</v>
      </c>
      <c r="E38" s="13">
        <v>683112.20349999995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H13"/>
  <sheetViews>
    <sheetView workbookViewId="0"/>
  </sheetViews>
  <sheetFormatPr defaultRowHeight="15" x14ac:dyDescent="0.25"/>
  <cols>
    <col min="2" max="2" width="37" customWidth="1"/>
    <col min="3" max="8" width="10" customWidth="1"/>
  </cols>
  <sheetData>
    <row r="2" spans="2:8" x14ac:dyDescent="0.25">
      <c r="B2" s="1" t="s">
        <v>40</v>
      </c>
    </row>
    <row r="3" spans="2:8" ht="15.75" thickBot="1" x14ac:dyDescent="0.3"/>
    <row r="4" spans="2:8" ht="15.75" thickBot="1" x14ac:dyDescent="0.3">
      <c r="B4" s="35" t="s">
        <v>0</v>
      </c>
      <c r="C4" s="37" t="s">
        <v>41</v>
      </c>
      <c r="D4" s="38">
        <v>0</v>
      </c>
      <c r="E4" s="38">
        <v>0</v>
      </c>
      <c r="F4" s="38">
        <v>0</v>
      </c>
      <c r="G4" s="38">
        <v>0</v>
      </c>
      <c r="H4" s="39">
        <v>0</v>
      </c>
    </row>
    <row r="5" spans="2:8" ht="24.75" thickBot="1" x14ac:dyDescent="0.3">
      <c r="B5" s="36">
        <v>0</v>
      </c>
      <c r="C5" s="4" t="s">
        <v>42</v>
      </c>
      <c r="D5" s="5" t="s">
        <v>43</v>
      </c>
      <c r="E5" s="5" t="s">
        <v>44</v>
      </c>
      <c r="F5" s="5" t="s">
        <v>45</v>
      </c>
      <c r="G5" s="6" t="s">
        <v>46</v>
      </c>
      <c r="H5" s="7" t="s">
        <v>47</v>
      </c>
    </row>
    <row r="6" spans="2:8" x14ac:dyDescent="0.25">
      <c r="B6" s="30" t="s">
        <v>20</v>
      </c>
      <c r="C6" s="18">
        <v>94477.3</v>
      </c>
      <c r="D6" s="19">
        <v>130448.9</v>
      </c>
      <c r="E6" s="19">
        <v>123120.76999999999</v>
      </c>
      <c r="F6" s="19">
        <v>388393.55</v>
      </c>
      <c r="G6" s="19">
        <v>394199.42799999996</v>
      </c>
      <c r="H6" s="20">
        <v>464310.88999999996</v>
      </c>
    </row>
    <row r="7" spans="2:8" x14ac:dyDescent="0.25">
      <c r="B7" s="31" t="s">
        <v>28</v>
      </c>
      <c r="C7" s="21">
        <v>119309</v>
      </c>
      <c r="D7" s="22">
        <v>120509</v>
      </c>
      <c r="E7" s="22">
        <v>123748</v>
      </c>
      <c r="F7" s="22">
        <v>117431</v>
      </c>
      <c r="G7" s="22">
        <v>108194</v>
      </c>
      <c r="H7" s="23">
        <v>94684.749999999985</v>
      </c>
    </row>
    <row r="8" spans="2:8" x14ac:dyDescent="0.25">
      <c r="B8" s="31" t="s">
        <v>29</v>
      </c>
      <c r="C8" s="21">
        <v>87692.552000000011</v>
      </c>
      <c r="D8" s="22">
        <v>58758.603999999999</v>
      </c>
      <c r="E8" s="22">
        <v>59033.509999999995</v>
      </c>
      <c r="F8" s="22">
        <v>98041.43819999999</v>
      </c>
      <c r="G8" s="22">
        <v>90837.277700000006</v>
      </c>
      <c r="H8" s="23">
        <v>90646.3992</v>
      </c>
    </row>
    <row r="9" spans="2:8" x14ac:dyDescent="0.25">
      <c r="B9" s="31" t="s">
        <v>31</v>
      </c>
      <c r="C9" s="21">
        <v>29647.909999999996</v>
      </c>
      <c r="D9" s="22">
        <v>6270.3799999999992</v>
      </c>
      <c r="E9" s="22">
        <v>7577.96</v>
      </c>
      <c r="F9" s="22">
        <v>17836</v>
      </c>
      <c r="G9" s="22">
        <v>22912</v>
      </c>
      <c r="H9" s="23">
        <v>16582</v>
      </c>
    </row>
    <row r="10" spans="2:8" x14ac:dyDescent="0.25">
      <c r="B10" s="31" t="s">
        <v>18</v>
      </c>
      <c r="C10" s="21">
        <v>15235</v>
      </c>
      <c r="D10" s="22">
        <v>14539</v>
      </c>
      <c r="E10" s="22">
        <v>15025</v>
      </c>
      <c r="F10" s="22">
        <v>16183</v>
      </c>
      <c r="G10" s="22">
        <v>8594</v>
      </c>
      <c r="H10" s="23">
        <v>2940.09</v>
      </c>
    </row>
    <row r="11" spans="2:8" x14ac:dyDescent="0.25">
      <c r="B11" s="31" t="s">
        <v>10</v>
      </c>
      <c r="C11" s="21">
        <v>2404</v>
      </c>
      <c r="D11" s="22">
        <v>8243</v>
      </c>
      <c r="E11" s="22">
        <v>5191.3</v>
      </c>
      <c r="F11" s="22">
        <v>5295.08</v>
      </c>
      <c r="G11" s="22">
        <v>11542</v>
      </c>
      <c r="H11" s="23">
        <v>9991</v>
      </c>
    </row>
    <row r="12" spans="2:8" ht="15.75" thickBot="1" x14ac:dyDescent="0.3">
      <c r="B12" s="32" t="s">
        <v>48</v>
      </c>
      <c r="C12" s="24">
        <v>61293.174690000014</v>
      </c>
      <c r="D12" s="25">
        <v>21363.515999999945</v>
      </c>
      <c r="E12" s="25">
        <v>17448.100000000035</v>
      </c>
      <c r="F12" s="25">
        <v>15325.674865000066</v>
      </c>
      <c r="G12" s="25">
        <v>18518.253320000134</v>
      </c>
      <c r="H12" s="26">
        <v>3957.0743000000948</v>
      </c>
    </row>
    <row r="13" spans="2:8" ht="24.75" thickBot="1" x14ac:dyDescent="0.3">
      <c r="B13" s="8" t="s">
        <v>39</v>
      </c>
      <c r="C13" s="27">
        <v>410058.93669</v>
      </c>
      <c r="D13" s="28">
        <v>360132.39999999997</v>
      </c>
      <c r="E13" s="28">
        <v>351144.64</v>
      </c>
      <c r="F13" s="28">
        <v>658505.74306500005</v>
      </c>
      <c r="G13" s="28">
        <v>654796.95902000007</v>
      </c>
      <c r="H13" s="29">
        <v>683112.20349999995</v>
      </c>
    </row>
  </sheetData>
  <mergeCells count="2">
    <mergeCell ref="B4:B5"/>
    <mergeCell ref="C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workbookViewId="0"/>
  </sheetViews>
  <sheetFormatPr defaultRowHeight="15" x14ac:dyDescent="0.25"/>
  <cols>
    <col min="2" max="2" width="41.140625" customWidth="1"/>
    <col min="3" max="8" width="8.5703125" customWidth="1"/>
  </cols>
  <sheetData>
    <row r="2" spans="2:8" x14ac:dyDescent="0.25">
      <c r="B2" s="1" t="s">
        <v>49</v>
      </c>
    </row>
    <row r="3" spans="2:8" ht="15.75" thickBot="1" x14ac:dyDescent="0.3"/>
    <row r="4" spans="2:8" ht="15.75" thickBot="1" x14ac:dyDescent="0.3">
      <c r="B4" s="35" t="s">
        <v>0</v>
      </c>
      <c r="C4" s="40" t="s">
        <v>41</v>
      </c>
      <c r="D4" s="41">
        <v>0</v>
      </c>
      <c r="E4" s="41">
        <v>0</v>
      </c>
      <c r="F4" s="41">
        <v>0</v>
      </c>
      <c r="G4" s="41">
        <v>0</v>
      </c>
      <c r="H4" s="42">
        <v>0</v>
      </c>
    </row>
    <row r="5" spans="2:8" ht="24.75" thickBot="1" x14ac:dyDescent="0.3">
      <c r="B5" s="36">
        <v>0</v>
      </c>
      <c r="C5" s="4" t="s">
        <v>42</v>
      </c>
      <c r="D5" s="5" t="s">
        <v>43</v>
      </c>
      <c r="E5" s="5" t="s">
        <v>44</v>
      </c>
      <c r="F5" s="5" t="s">
        <v>45</v>
      </c>
      <c r="G5" s="6" t="s">
        <v>46</v>
      </c>
      <c r="H5" s="7" t="s">
        <v>47</v>
      </c>
    </row>
    <row r="6" spans="2:8" ht="24" x14ac:dyDescent="0.25">
      <c r="B6" s="30" t="s">
        <v>11</v>
      </c>
      <c r="C6" s="18">
        <v>8745</v>
      </c>
      <c r="D6" s="19">
        <v>7150</v>
      </c>
      <c r="E6" s="19">
        <v>4082</v>
      </c>
      <c r="F6" s="19">
        <v>10410</v>
      </c>
      <c r="G6" s="19">
        <v>1476</v>
      </c>
      <c r="H6" s="20">
        <v>82</v>
      </c>
    </row>
    <row r="7" spans="2:8" x14ac:dyDescent="0.25">
      <c r="B7" s="31" t="s">
        <v>9</v>
      </c>
      <c r="C7" s="21">
        <v>3134.12</v>
      </c>
      <c r="D7" s="22">
        <v>2567.4800000000005</v>
      </c>
      <c r="E7" s="22">
        <v>172.24</v>
      </c>
      <c r="F7" s="22">
        <v>244</v>
      </c>
      <c r="G7" s="22">
        <v>0</v>
      </c>
      <c r="H7" s="23">
        <v>0</v>
      </c>
    </row>
    <row r="8" spans="2:8" ht="24" x14ac:dyDescent="0.25">
      <c r="B8" s="31" t="s">
        <v>12</v>
      </c>
      <c r="C8" s="21">
        <v>171.83399999999997</v>
      </c>
      <c r="D8" s="22">
        <v>90.384999999999991</v>
      </c>
      <c r="E8" s="22">
        <v>93.89</v>
      </c>
      <c r="F8" s="22">
        <v>107.3819</v>
      </c>
      <c r="G8" s="22">
        <v>82.137299999999996</v>
      </c>
      <c r="H8" s="23">
        <v>58.119300000000003</v>
      </c>
    </row>
    <row r="9" spans="2:8" ht="15.75" thickBot="1" x14ac:dyDescent="0.3">
      <c r="B9" s="32" t="s">
        <v>48</v>
      </c>
      <c r="C9" s="24">
        <v>51.859999999998763</v>
      </c>
      <c r="D9" s="25">
        <v>2.9799999999995634</v>
      </c>
      <c r="E9" s="25">
        <v>0</v>
      </c>
      <c r="F9" s="25">
        <v>0</v>
      </c>
      <c r="G9" s="25">
        <v>0</v>
      </c>
      <c r="H9" s="26">
        <v>0</v>
      </c>
    </row>
    <row r="10" spans="2:8" ht="15.75" thickBot="1" x14ac:dyDescent="0.3">
      <c r="B10" s="9" t="s">
        <v>39</v>
      </c>
      <c r="C10" s="27">
        <v>12102.813999999998</v>
      </c>
      <c r="D10" s="28">
        <v>9810.8449999999993</v>
      </c>
      <c r="E10" s="28">
        <v>4348.13</v>
      </c>
      <c r="F10" s="28">
        <v>10761.3819</v>
      </c>
      <c r="G10" s="28">
        <v>1558.1373000000001</v>
      </c>
      <c r="H10" s="29">
        <v>140.11930000000001</v>
      </c>
    </row>
  </sheetData>
  <mergeCells count="2">
    <mergeCell ref="B4:B5"/>
    <mergeCell ref="C4:H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Table 1</vt:lpstr>
      <vt:lpstr>Table 2</vt:lpstr>
      <vt:lpstr>Table 3</vt:lpstr>
    </vt:vector>
  </TitlesOfParts>
  <Company>SEPA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Sebastian, Susana</dc:creator>
  <cp:lastModifiedBy>Ferrett, Peter</cp:lastModifiedBy>
  <cp:lastPrinted>2016-09-09T13:00:18Z</cp:lastPrinted>
  <dcterms:created xsi:type="dcterms:W3CDTF">2015-09-29T11:38:38Z</dcterms:created>
  <dcterms:modified xsi:type="dcterms:W3CDTF">2017-09-21T13:22:43Z</dcterms:modified>
</cp:coreProperties>
</file>